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8976"/>
  </bookViews>
  <sheets>
    <sheet name="LŠZ H" sheetId="1" r:id="rId1"/>
  </sheets>
  <definedNames>
    <definedName name="_xlnm.Print_Titles" localSheetId="0">'LŠZ H'!$1:$1</definedName>
    <definedName name="_xlnm.Print_Area" localSheetId="0">'LŠZ H'!$A$1:$M$91</definedName>
  </definedNames>
  <calcPr calcId="124519"/>
</workbook>
</file>

<file path=xl/calcChain.xml><?xml version="1.0" encoding="utf-8"?>
<calcChain xmlns="http://schemas.openxmlformats.org/spreadsheetml/2006/main">
  <c r="S889" i="1"/>
  <c r="P889"/>
  <c r="S888"/>
  <c r="P888"/>
  <c r="S887"/>
  <c r="P887"/>
  <c r="S886"/>
  <c r="P886"/>
  <c r="S885"/>
  <c r="P885"/>
  <c r="S884"/>
  <c r="P884"/>
  <c r="S883"/>
  <c r="P883"/>
  <c r="S882"/>
  <c r="P882"/>
  <c r="S881"/>
  <c r="P881"/>
  <c r="S880"/>
  <c r="P880"/>
  <c r="S879"/>
  <c r="P879"/>
  <c r="S878"/>
  <c r="P878"/>
  <c r="S877"/>
  <c r="P877"/>
  <c r="S876"/>
  <c r="P876"/>
  <c r="S875"/>
  <c r="P875"/>
  <c r="S874"/>
  <c r="P874"/>
  <c r="S873"/>
  <c r="P873"/>
  <c r="S872"/>
  <c r="P872"/>
  <c r="S871"/>
  <c r="P871"/>
  <c r="S870"/>
  <c r="P870"/>
  <c r="S869"/>
  <c r="P869"/>
  <c r="S868"/>
  <c r="P868"/>
  <c r="S867"/>
  <c r="P867"/>
  <c r="S866"/>
  <c r="P866"/>
  <c r="S865"/>
  <c r="P865"/>
  <c r="S864"/>
  <c r="P864"/>
  <c r="S863"/>
  <c r="P863"/>
  <c r="S862"/>
  <c r="P862"/>
  <c r="S861"/>
  <c r="P861"/>
  <c r="S860"/>
  <c r="P860"/>
  <c r="S859"/>
  <c r="P859"/>
  <c r="S858"/>
  <c r="P858"/>
  <c r="S857"/>
  <c r="P857"/>
  <c r="S856"/>
  <c r="P856"/>
  <c r="S855"/>
  <c r="P855"/>
  <c r="S854"/>
  <c r="P854"/>
  <c r="S853"/>
  <c r="P853"/>
  <c r="S852"/>
  <c r="P852"/>
  <c r="S851"/>
  <c r="P851"/>
  <c r="S850"/>
  <c r="P850"/>
  <c r="S849"/>
  <c r="P849"/>
  <c r="S848"/>
  <c r="P848"/>
  <c r="S847"/>
  <c r="P847"/>
  <c r="S846"/>
  <c r="P846"/>
  <c r="S845"/>
  <c r="P845"/>
  <c r="S844"/>
  <c r="P844"/>
  <c r="S843"/>
  <c r="P843"/>
  <c r="S842"/>
  <c r="P842"/>
  <c r="S841"/>
  <c r="P841"/>
  <c r="S840"/>
  <c r="P840"/>
  <c r="S839"/>
  <c r="P839"/>
  <c r="S838"/>
  <c r="P838"/>
  <c r="S837"/>
  <c r="P837"/>
  <c r="S836"/>
  <c r="P836"/>
  <c r="S835"/>
  <c r="P835"/>
  <c r="S834"/>
  <c r="P834"/>
  <c r="S833"/>
  <c r="P833"/>
  <c r="S832"/>
  <c r="P832"/>
  <c r="S831"/>
  <c r="P831"/>
  <c r="S830"/>
  <c r="P830"/>
  <c r="S829"/>
  <c r="P829"/>
  <c r="S828"/>
  <c r="P828"/>
  <c r="S827"/>
  <c r="P827"/>
  <c r="S826"/>
  <c r="P826"/>
  <c r="S825"/>
  <c r="P825"/>
  <c r="S824"/>
  <c r="P824"/>
  <c r="S823"/>
  <c r="P823"/>
  <c r="S822"/>
  <c r="P822"/>
  <c r="S821"/>
  <c r="P821"/>
  <c r="S820"/>
  <c r="P820"/>
  <c r="S819"/>
  <c r="P819"/>
  <c r="S818"/>
  <c r="P818"/>
  <c r="S817"/>
  <c r="P817"/>
  <c r="S816"/>
  <c r="P816"/>
  <c r="S815"/>
  <c r="P815"/>
  <c r="S814"/>
  <c r="P814"/>
  <c r="S813"/>
  <c r="P813"/>
  <c r="S812"/>
  <c r="P812"/>
  <c r="S811"/>
  <c r="P811"/>
  <c r="S810"/>
  <c r="P810"/>
  <c r="S809"/>
  <c r="P809"/>
  <c r="S808"/>
  <c r="P808"/>
  <c r="S807"/>
  <c r="P807"/>
  <c r="S806"/>
  <c r="P806"/>
  <c r="S805"/>
  <c r="P805"/>
  <c r="S804"/>
  <c r="P804"/>
  <c r="S803"/>
  <c r="P803"/>
  <c r="S802"/>
  <c r="S801"/>
  <c r="P801"/>
  <c r="S800"/>
  <c r="P800"/>
  <c r="S799"/>
  <c r="P799"/>
  <c r="S798"/>
  <c r="P798"/>
  <c r="S797"/>
  <c r="P797"/>
  <c r="S796"/>
  <c r="P796"/>
  <c r="S795"/>
  <c r="P795"/>
  <c r="S794"/>
  <c r="P794"/>
  <c r="S793"/>
  <c r="P793"/>
  <c r="S792"/>
  <c r="P792"/>
  <c r="S791"/>
  <c r="P791"/>
  <c r="S790"/>
  <c r="P790"/>
  <c r="S789"/>
  <c r="P789"/>
  <c r="S788"/>
  <c r="P788"/>
  <c r="S787"/>
  <c r="P787"/>
  <c r="S786"/>
  <c r="P786"/>
  <c r="S785"/>
  <c r="P785"/>
  <c r="S784"/>
  <c r="P784"/>
  <c r="S783"/>
  <c r="P783"/>
  <c r="S782"/>
  <c r="P782"/>
  <c r="S781"/>
  <c r="P781"/>
  <c r="S780"/>
  <c r="P780"/>
  <c r="S779"/>
  <c r="P779"/>
  <c r="S778"/>
  <c r="P778"/>
  <c r="S777"/>
  <c r="P777"/>
  <c r="S776"/>
  <c r="P776"/>
  <c r="S775"/>
  <c r="P775"/>
  <c r="S774"/>
  <c r="P774"/>
  <c r="S773"/>
  <c r="P773"/>
  <c r="S772"/>
  <c r="P772"/>
  <c r="S771"/>
  <c r="P771"/>
  <c r="S770"/>
  <c r="P770"/>
  <c r="S769"/>
  <c r="P769"/>
  <c r="S768"/>
  <c r="P768"/>
  <c r="S767"/>
  <c r="P767"/>
  <c r="S766"/>
  <c r="P766"/>
  <c r="S765"/>
  <c r="P765"/>
  <c r="S764"/>
  <c r="P764"/>
  <c r="S763"/>
  <c r="P763"/>
  <c r="S762"/>
  <c r="P762"/>
  <c r="S761"/>
  <c r="P761"/>
  <c r="S760"/>
  <c r="P760"/>
  <c r="S759"/>
  <c r="P759"/>
  <c r="S758"/>
  <c r="P758"/>
  <c r="S757"/>
  <c r="P757"/>
  <c r="S756"/>
  <c r="P756"/>
  <c r="S755"/>
  <c r="P755"/>
  <c r="S754"/>
  <c r="P754"/>
  <c r="S753"/>
  <c r="P753"/>
  <c r="S752"/>
  <c r="P752"/>
  <c r="S751"/>
  <c r="P751"/>
  <c r="S750"/>
  <c r="P750"/>
  <c r="S749"/>
  <c r="P749"/>
  <c r="S748"/>
  <c r="P748"/>
  <c r="S747"/>
  <c r="P747"/>
  <c r="S746"/>
  <c r="P746"/>
  <c r="S745"/>
  <c r="P745"/>
  <c r="S744"/>
  <c r="P744"/>
  <c r="S743"/>
  <c r="P743"/>
  <c r="S742"/>
  <c r="P742"/>
  <c r="S741"/>
  <c r="P741"/>
  <c r="S740"/>
  <c r="P740"/>
  <c r="S739"/>
  <c r="P739"/>
  <c r="S738"/>
  <c r="P738"/>
  <c r="S737"/>
  <c r="P737"/>
  <c r="S736"/>
  <c r="P736"/>
  <c r="S735"/>
  <c r="P735"/>
  <c r="S734"/>
  <c r="P734"/>
  <c r="S733"/>
  <c r="P733"/>
  <c r="S732"/>
  <c r="P732"/>
  <c r="S731"/>
  <c r="P731"/>
  <c r="S730"/>
  <c r="P730"/>
  <c r="S729"/>
  <c r="P729"/>
  <c r="S728"/>
  <c r="P728"/>
  <c r="S727"/>
  <c r="P727"/>
  <c r="S726"/>
  <c r="P726"/>
  <c r="S725"/>
  <c r="P725"/>
  <c r="S724"/>
  <c r="P724"/>
  <c r="S723"/>
  <c r="P723"/>
  <c r="S722"/>
  <c r="P722"/>
  <c r="S721"/>
  <c r="P721"/>
  <c r="S720"/>
  <c r="P720"/>
  <c r="S719"/>
  <c r="P719"/>
  <c r="S718"/>
  <c r="P718"/>
  <c r="S717"/>
  <c r="P717"/>
  <c r="S716"/>
  <c r="P716"/>
  <c r="S715"/>
  <c r="P715"/>
  <c r="S714"/>
  <c r="P714"/>
  <c r="S713"/>
  <c r="P713"/>
  <c r="S712"/>
  <c r="P712"/>
  <c r="S711"/>
  <c r="P711"/>
  <c r="S710"/>
  <c r="P710"/>
  <c r="S709"/>
  <c r="P709"/>
  <c r="S708"/>
  <c r="P708"/>
  <c r="S707"/>
  <c r="P707"/>
  <c r="S706"/>
  <c r="P706"/>
  <c r="S705"/>
  <c r="P705"/>
  <c r="S704"/>
  <c r="P704"/>
  <c r="S703"/>
  <c r="P703"/>
  <c r="S702"/>
  <c r="P702"/>
  <c r="S701"/>
  <c r="P701"/>
  <c r="S700"/>
  <c r="P700"/>
  <c r="S699"/>
  <c r="P699"/>
  <c r="S698"/>
  <c r="P698"/>
  <c r="S697"/>
  <c r="P697"/>
  <c r="S696"/>
  <c r="P696"/>
  <c r="S695"/>
  <c r="S694"/>
  <c r="P694"/>
  <c r="S693"/>
  <c r="P693"/>
  <c r="S692"/>
  <c r="P692"/>
  <c r="S691"/>
  <c r="P691"/>
  <c r="S690"/>
  <c r="P690"/>
  <c r="S689"/>
  <c r="P689"/>
  <c r="S688"/>
  <c r="P688"/>
  <c r="S687"/>
  <c r="P687"/>
  <c r="S686"/>
  <c r="P686"/>
  <c r="S685"/>
  <c r="P685"/>
  <c r="S684"/>
  <c r="P684"/>
  <c r="S683"/>
  <c r="P683"/>
  <c r="S682"/>
  <c r="P682"/>
  <c r="S681"/>
  <c r="P681"/>
  <c r="S680"/>
  <c r="P680"/>
  <c r="S678"/>
  <c r="P678"/>
  <c r="S677"/>
  <c r="P677"/>
  <c r="S676"/>
  <c r="P676"/>
  <c r="S675"/>
  <c r="P675"/>
  <c r="S674"/>
  <c r="P674"/>
  <c r="S673"/>
  <c r="P673"/>
  <c r="S672"/>
  <c r="P672"/>
  <c r="S671"/>
  <c r="P671"/>
  <c r="S670"/>
  <c r="P670"/>
  <c r="S669"/>
  <c r="P669"/>
  <c r="S668"/>
  <c r="P668"/>
  <c r="S667"/>
  <c r="S666"/>
  <c r="P666"/>
  <c r="S665"/>
  <c r="P665"/>
  <c r="S664"/>
  <c r="P664"/>
  <c r="S663"/>
  <c r="P663"/>
  <c r="S662"/>
  <c r="P662"/>
  <c r="S661"/>
  <c r="P661"/>
  <c r="S660"/>
  <c r="P660"/>
  <c r="S659"/>
  <c r="P659"/>
  <c r="S658"/>
  <c r="P658"/>
  <c r="S657"/>
  <c r="P657"/>
  <c r="S656"/>
  <c r="P656"/>
  <c r="S655"/>
  <c r="P655"/>
  <c r="S654"/>
  <c r="P654"/>
  <c r="S653"/>
  <c r="P653"/>
  <c r="S652"/>
  <c r="P652"/>
  <c r="S651"/>
  <c r="P651"/>
  <c r="S650"/>
  <c r="P650"/>
  <c r="S649"/>
  <c r="P649"/>
  <c r="S648"/>
  <c r="P648"/>
  <c r="S647"/>
  <c r="S646"/>
  <c r="P646"/>
  <c r="S645"/>
  <c r="P645"/>
  <c r="S644"/>
  <c r="P644"/>
  <c r="S643"/>
  <c r="P643"/>
  <c r="S642"/>
  <c r="P642"/>
  <c r="S641"/>
  <c r="P641"/>
  <c r="S640"/>
  <c r="P640"/>
  <c r="S639"/>
  <c r="P639"/>
  <c r="S638"/>
  <c r="P638"/>
  <c r="S637"/>
  <c r="S636"/>
  <c r="P636"/>
  <c r="S635"/>
  <c r="P635"/>
  <c r="S634"/>
  <c r="P634"/>
  <c r="S633"/>
  <c r="P633"/>
  <c r="S632"/>
  <c r="P632"/>
  <c r="S631"/>
  <c r="P631"/>
  <c r="S630"/>
  <c r="P630"/>
  <c r="S629"/>
  <c r="P629"/>
  <c r="S628"/>
  <c r="P628"/>
  <c r="S627"/>
  <c r="S626"/>
  <c r="P626"/>
  <c r="S625"/>
  <c r="P625"/>
  <c r="S624"/>
  <c r="P624"/>
  <c r="S623"/>
  <c r="P623"/>
  <c r="S622"/>
  <c r="P622"/>
  <c r="S621"/>
  <c r="P621"/>
  <c r="S620"/>
  <c r="P620"/>
  <c r="S619"/>
  <c r="P619"/>
  <c r="S618"/>
  <c r="P618"/>
  <c r="S617"/>
  <c r="P617"/>
  <c r="S616"/>
  <c r="P616"/>
  <c r="S615"/>
  <c r="P615"/>
  <c r="S614"/>
  <c r="P614"/>
  <c r="S613"/>
  <c r="P613"/>
  <c r="S612"/>
  <c r="P612"/>
  <c r="S611"/>
  <c r="P611"/>
  <c r="S610"/>
  <c r="P610"/>
  <c r="S609"/>
  <c r="P609"/>
  <c r="S608"/>
  <c r="P608"/>
  <c r="S607"/>
  <c r="S606"/>
  <c r="P606"/>
  <c r="S605"/>
  <c r="P605"/>
  <c r="S604"/>
  <c r="P604"/>
  <c r="S603"/>
  <c r="P603"/>
  <c r="S602"/>
  <c r="P602"/>
  <c r="S601"/>
  <c r="P601"/>
  <c r="S600"/>
  <c r="P600"/>
  <c r="S599"/>
  <c r="P599"/>
  <c r="S598"/>
  <c r="P598"/>
  <c r="S597"/>
  <c r="P597"/>
  <c r="S596"/>
  <c r="P596"/>
  <c r="S595"/>
  <c r="P595"/>
  <c r="S594"/>
  <c r="P594"/>
  <c r="S593"/>
  <c r="P593"/>
  <c r="S592"/>
  <c r="P592"/>
  <c r="S591"/>
  <c r="P591"/>
  <c r="S590"/>
  <c r="P590"/>
  <c r="S589"/>
  <c r="P589"/>
  <c r="S588"/>
  <c r="P588"/>
  <c r="S587"/>
  <c r="P587"/>
  <c r="S586"/>
  <c r="P586"/>
  <c r="S585"/>
  <c r="P585"/>
  <c r="S584"/>
  <c r="P584"/>
  <c r="S583"/>
  <c r="P583"/>
  <c r="S582"/>
  <c r="P582"/>
  <c r="S581"/>
  <c r="P581"/>
  <c r="S580"/>
  <c r="P580"/>
  <c r="S579"/>
  <c r="P579"/>
  <c r="S578"/>
  <c r="P578"/>
  <c r="S577"/>
  <c r="P577"/>
  <c r="S576"/>
  <c r="P576"/>
  <c r="S575"/>
  <c r="P575"/>
  <c r="S574"/>
  <c r="P574"/>
  <c r="S573"/>
  <c r="P573"/>
  <c r="S572"/>
  <c r="P572"/>
  <c r="S571"/>
  <c r="P571"/>
  <c r="S570"/>
  <c r="P570"/>
  <c r="S569"/>
  <c r="P569"/>
  <c r="S568"/>
  <c r="P568"/>
  <c r="S567"/>
  <c r="P567"/>
  <c r="S566"/>
  <c r="P566"/>
  <c r="S565"/>
  <c r="P565"/>
  <c r="S564"/>
  <c r="P564"/>
  <c r="S563"/>
  <c r="P563"/>
  <c r="S562"/>
  <c r="P562"/>
  <c r="S561"/>
  <c r="P561"/>
  <c r="S560"/>
  <c r="P560"/>
  <c r="S559"/>
  <c r="P559"/>
  <c r="S558"/>
  <c r="P558"/>
  <c r="S557"/>
  <c r="P557"/>
  <c r="S555"/>
  <c r="P555"/>
  <c r="S554"/>
  <c r="P554"/>
  <c r="S553"/>
  <c r="P553"/>
  <c r="S552"/>
  <c r="P552"/>
  <c r="S551"/>
  <c r="P551"/>
  <c r="S550"/>
  <c r="P550"/>
  <c r="S549"/>
  <c r="P549"/>
  <c r="S548"/>
  <c r="P548"/>
  <c r="S547"/>
  <c r="P547"/>
  <c r="S546"/>
  <c r="P546"/>
  <c r="S545"/>
  <c r="P545"/>
  <c r="S544"/>
  <c r="P544"/>
  <c r="S543"/>
  <c r="P543"/>
  <c r="S542"/>
  <c r="P542"/>
  <c r="S541"/>
  <c r="P541"/>
  <c r="S540"/>
  <c r="P540"/>
  <c r="S539"/>
  <c r="P539"/>
  <c r="S538"/>
  <c r="P538"/>
  <c r="S537"/>
  <c r="P537"/>
  <c r="S536"/>
  <c r="P536"/>
  <c r="S535"/>
  <c r="P535"/>
  <c r="S534"/>
  <c r="P534"/>
  <c r="S533"/>
  <c r="P533"/>
  <c r="S532"/>
  <c r="P532"/>
  <c r="S531"/>
  <c r="P531"/>
  <c r="S530"/>
  <c r="P530"/>
  <c r="S529"/>
  <c r="P529"/>
  <c r="S528"/>
  <c r="P528"/>
  <c r="S527"/>
  <c r="P527"/>
  <c r="S526"/>
  <c r="P526"/>
  <c r="S525"/>
  <c r="P525"/>
  <c r="S524"/>
  <c r="P524"/>
  <c r="S523"/>
  <c r="P523"/>
  <c r="S522"/>
  <c r="P522"/>
  <c r="S521"/>
  <c r="P521"/>
  <c r="S520"/>
  <c r="P520"/>
  <c r="S519"/>
  <c r="P519"/>
  <c r="S518"/>
  <c r="P518"/>
  <c r="S517"/>
  <c r="P517"/>
  <c r="S516"/>
  <c r="P516"/>
  <c r="S515"/>
  <c r="P515"/>
  <c r="S514"/>
  <c r="P514"/>
  <c r="S513"/>
  <c r="P513"/>
  <c r="S512"/>
  <c r="P512"/>
  <c r="S511"/>
  <c r="P511"/>
  <c r="S510"/>
  <c r="P510"/>
  <c r="S509"/>
  <c r="P509"/>
  <c r="S508"/>
  <c r="P508"/>
  <c r="S507"/>
  <c r="P507"/>
  <c r="S506"/>
  <c r="P506"/>
  <c r="S505"/>
  <c r="P505"/>
  <c r="S504"/>
  <c r="P504"/>
  <c r="S503"/>
  <c r="P503"/>
  <c r="S502"/>
  <c r="P502"/>
  <c r="S501"/>
  <c r="P501"/>
  <c r="S500"/>
  <c r="P500"/>
  <c r="S499"/>
  <c r="P499"/>
  <c r="S498"/>
  <c r="P498"/>
  <c r="S497"/>
  <c r="P497"/>
  <c r="S496"/>
  <c r="P496"/>
  <c r="S495"/>
  <c r="P495"/>
  <c r="S494"/>
  <c r="P494"/>
  <c r="S493"/>
  <c r="P493"/>
  <c r="S492"/>
  <c r="P492"/>
  <c r="S491"/>
  <c r="P491"/>
  <c r="S490"/>
  <c r="P490"/>
  <c r="S489"/>
  <c r="P489"/>
  <c r="S488"/>
  <c r="P488"/>
  <c r="S487"/>
  <c r="P487"/>
  <c r="S486"/>
  <c r="P486"/>
  <c r="S485"/>
  <c r="P485"/>
  <c r="S484"/>
  <c r="P484"/>
  <c r="S483"/>
  <c r="P483"/>
  <c r="S482"/>
  <c r="P482"/>
  <c r="S481"/>
  <c r="P481"/>
  <c r="S480"/>
  <c r="P480"/>
  <c r="S479"/>
  <c r="P479"/>
  <c r="S478"/>
  <c r="P478"/>
  <c r="S477"/>
  <c r="P477"/>
  <c r="S476"/>
  <c r="P476"/>
  <c r="S475"/>
  <c r="P475"/>
  <c r="S474"/>
  <c r="P474"/>
  <c r="S473"/>
  <c r="P473"/>
  <c r="S472"/>
  <c r="P472"/>
  <c r="S471"/>
  <c r="P471"/>
  <c r="S470"/>
  <c r="P470"/>
  <c r="S469"/>
  <c r="P469"/>
  <c r="S468"/>
  <c r="P468"/>
  <c r="S467"/>
  <c r="P467"/>
  <c r="S466"/>
  <c r="P466"/>
  <c r="S465"/>
  <c r="P465"/>
  <c r="S464"/>
  <c r="P464"/>
  <c r="S463"/>
  <c r="P463"/>
  <c r="S462"/>
  <c r="P462"/>
  <c r="S461"/>
  <c r="P461"/>
  <c r="S460"/>
  <c r="P460"/>
  <c r="S459"/>
  <c r="P459"/>
  <c r="S458"/>
  <c r="P458"/>
  <c r="S457"/>
  <c r="P457"/>
  <c r="S456"/>
  <c r="P456"/>
  <c r="S455"/>
  <c r="P455"/>
  <c r="S454"/>
  <c r="P454"/>
  <c r="S453"/>
  <c r="P453"/>
  <c r="S452"/>
  <c r="P452"/>
  <c r="S451"/>
  <c r="P451"/>
  <c r="S450"/>
  <c r="P450"/>
  <c r="S449"/>
  <c r="P449"/>
  <c r="S448"/>
  <c r="P448"/>
  <c r="S447"/>
  <c r="P447"/>
  <c r="S446"/>
  <c r="P446"/>
  <c r="S445"/>
  <c r="S444"/>
  <c r="P444"/>
  <c r="S443"/>
  <c r="P443"/>
  <c r="S442"/>
  <c r="P442"/>
  <c r="S441"/>
  <c r="P441"/>
  <c r="S440"/>
  <c r="P440"/>
  <c r="S439"/>
  <c r="P439"/>
  <c r="S438"/>
  <c r="P438"/>
  <c r="S437"/>
  <c r="P437"/>
  <c r="S436"/>
  <c r="P436"/>
  <c r="S435"/>
  <c r="P435"/>
  <c r="S434"/>
  <c r="P434"/>
  <c r="S433"/>
  <c r="P433"/>
  <c r="S432"/>
  <c r="P432"/>
  <c r="S431"/>
  <c r="P431"/>
  <c r="S430"/>
  <c r="P430"/>
  <c r="S429"/>
  <c r="P429"/>
  <c r="S428"/>
  <c r="P428"/>
  <c r="S427"/>
  <c r="P427"/>
  <c r="S426"/>
  <c r="P426"/>
  <c r="S425"/>
  <c r="P425"/>
  <c r="S424"/>
  <c r="P424"/>
  <c r="S423"/>
  <c r="P423"/>
  <c r="S422"/>
  <c r="P422"/>
  <c r="S421"/>
  <c r="P421"/>
  <c r="S420"/>
  <c r="P420"/>
  <c r="S419"/>
  <c r="P419"/>
  <c r="S418"/>
  <c r="P418"/>
  <c r="S417"/>
  <c r="P417"/>
  <c r="S416"/>
  <c r="P416"/>
  <c r="S415"/>
  <c r="P415"/>
  <c r="S414"/>
  <c r="P414"/>
  <c r="S413"/>
  <c r="P413"/>
  <c r="S412"/>
  <c r="P412"/>
  <c r="AF408"/>
  <c r="S408"/>
  <c r="P408"/>
  <c r="AF407"/>
  <c r="S406"/>
  <c r="P406"/>
  <c r="AF405"/>
  <c r="S405"/>
  <c r="AF404"/>
  <c r="S404"/>
  <c r="S403"/>
  <c r="AF401"/>
  <c r="AF400"/>
  <c r="S400"/>
  <c r="AF399"/>
  <c r="S398"/>
  <c r="AF397"/>
  <c r="AF396"/>
  <c r="S395"/>
  <c r="AF393"/>
  <c r="S393"/>
  <c r="AF392"/>
  <c r="S392"/>
  <c r="P392"/>
  <c r="S391"/>
  <c r="AF390"/>
  <c r="S390"/>
  <c r="S389"/>
  <c r="AF388"/>
  <c r="S388"/>
  <c r="S387"/>
  <c r="S386"/>
  <c r="S385"/>
  <c r="S384"/>
  <c r="AF383"/>
  <c r="S383"/>
  <c r="P383"/>
  <c r="S382"/>
  <c r="P382"/>
  <c r="AF381"/>
  <c r="AF380"/>
  <c r="S380"/>
  <c r="AF379"/>
  <c r="S379"/>
  <c r="P379"/>
  <c r="S378"/>
  <c r="AF377"/>
  <c r="AF376"/>
  <c r="S376"/>
  <c r="S375"/>
  <c r="S373"/>
  <c r="P373"/>
  <c r="S372"/>
  <c r="AF371"/>
  <c r="S370"/>
  <c r="AF369"/>
  <c r="S369"/>
  <c r="AF368"/>
  <c r="AF367"/>
  <c r="AF366"/>
  <c r="S366"/>
  <c r="AF365"/>
  <c r="S365"/>
  <c r="AF364"/>
  <c r="S364"/>
  <c r="AF363"/>
  <c r="S363"/>
  <c r="P363"/>
  <c r="S362"/>
  <c r="P362"/>
  <c r="S361"/>
  <c r="AF360"/>
  <c r="S359"/>
  <c r="S358"/>
  <c r="P358"/>
  <c r="S357"/>
  <c r="P357"/>
  <c r="S355"/>
  <c r="P355"/>
  <c r="S354"/>
  <c r="P354"/>
  <c r="S353"/>
  <c r="P353"/>
  <c r="S352"/>
  <c r="S351"/>
  <c r="S348"/>
  <c r="AF347"/>
  <c r="S347"/>
  <c r="AF346"/>
  <c r="S346"/>
  <c r="S345"/>
  <c r="S344"/>
  <c r="AF343"/>
  <c r="S342"/>
  <c r="S341"/>
  <c r="S340"/>
  <c r="P340"/>
  <c r="S339"/>
  <c r="P339"/>
  <c r="S338"/>
  <c r="AF337"/>
  <c r="AF336"/>
  <c r="S336"/>
  <c r="S335"/>
  <c r="S334"/>
  <c r="AF332"/>
  <c r="S332"/>
  <c r="S331"/>
  <c r="AF329"/>
  <c r="S329"/>
  <c r="AF328"/>
  <c r="S328"/>
  <c r="P328"/>
  <c r="S327"/>
  <c r="S325"/>
  <c r="AF324"/>
  <c r="S324"/>
  <c r="P324"/>
  <c r="S323"/>
  <c r="S321"/>
  <c r="S320"/>
  <c r="P320"/>
  <c r="AF319"/>
  <c r="S319"/>
  <c r="S318"/>
  <c r="S317"/>
  <c r="P317"/>
  <c r="S316"/>
  <c r="P316"/>
  <c r="S315"/>
  <c r="P315"/>
  <c r="AF314"/>
  <c r="S314"/>
  <c r="S313"/>
  <c r="S312"/>
  <c r="AF311"/>
  <c r="S311"/>
  <c r="P311"/>
  <c r="AF310"/>
  <c r="S310"/>
  <c r="S308"/>
  <c r="AF307"/>
  <c r="AF306"/>
  <c r="S306"/>
  <c r="AF305"/>
  <c r="S305"/>
  <c r="AF304"/>
  <c r="S304"/>
  <c r="AF303"/>
  <c r="S303"/>
  <c r="AF302"/>
  <c r="AF301"/>
  <c r="S301"/>
  <c r="AF300"/>
  <c r="S300"/>
  <c r="S299"/>
  <c r="P299"/>
  <c r="S298"/>
  <c r="AF297"/>
  <c r="S297"/>
  <c r="AF296"/>
  <c r="S296"/>
  <c r="AF295"/>
  <c r="S295"/>
  <c r="S294"/>
  <c r="AF292"/>
  <c r="S292"/>
  <c r="AF291"/>
  <c r="S291"/>
  <c r="S289"/>
  <c r="P289"/>
  <c r="S288"/>
  <c r="P288"/>
  <c r="S286"/>
  <c r="P286"/>
  <c r="S285"/>
  <c r="P285"/>
  <c r="S284"/>
  <c r="P284"/>
  <c r="S283"/>
  <c r="P283"/>
  <c r="S282"/>
  <c r="P282"/>
  <c r="S281"/>
  <c r="P281"/>
  <c r="S280"/>
  <c r="P280"/>
  <c r="S279"/>
  <c r="P279"/>
  <c r="S278"/>
  <c r="P278"/>
  <c r="S277"/>
  <c r="P277"/>
  <c r="S276"/>
  <c r="P276"/>
  <c r="S275"/>
  <c r="P275"/>
  <c r="S274"/>
  <c r="P274"/>
  <c r="S273"/>
  <c r="P273"/>
  <c r="S272"/>
  <c r="P272"/>
  <c r="S271"/>
  <c r="P271"/>
  <c r="S270"/>
  <c r="P270"/>
  <c r="S269"/>
  <c r="P269"/>
  <c r="S268"/>
  <c r="P268"/>
  <c r="S267"/>
  <c r="P267"/>
  <c r="S266"/>
  <c r="P266"/>
  <c r="S265"/>
  <c r="P265"/>
  <c r="S264"/>
  <c r="P264"/>
  <c r="S263"/>
  <c r="P263"/>
  <c r="S262"/>
  <c r="P262"/>
  <c r="S261"/>
  <c r="P261"/>
  <c r="S260"/>
  <c r="P260"/>
  <c r="S259"/>
  <c r="P259"/>
  <c r="S258"/>
  <c r="P258"/>
  <c r="S257"/>
  <c r="P257"/>
  <c r="S256"/>
  <c r="P256"/>
  <c r="S255"/>
  <c r="P255"/>
  <c r="S254"/>
  <c r="P254"/>
  <c r="S253"/>
  <c r="P253"/>
  <c r="S252"/>
  <c r="P252"/>
  <c r="S251"/>
  <c r="P251"/>
  <c r="S250"/>
  <c r="P250"/>
  <c r="S249"/>
  <c r="P249"/>
  <c r="S248"/>
  <c r="P248"/>
  <c r="S247"/>
  <c r="P247"/>
  <c r="S246"/>
  <c r="P246"/>
  <c r="S245"/>
  <c r="P245"/>
  <c r="S244"/>
  <c r="P244"/>
  <c r="S243"/>
  <c r="P243"/>
  <c r="S242"/>
  <c r="P242"/>
  <c r="S241"/>
  <c r="P241"/>
  <c r="S240"/>
  <c r="P240"/>
  <c r="S239"/>
  <c r="P239"/>
  <c r="S238"/>
  <c r="P238"/>
  <c r="S237"/>
  <c r="P237"/>
  <c r="S236"/>
  <c r="P236"/>
  <c r="S235"/>
  <c r="P235"/>
  <c r="S234"/>
  <c r="P234"/>
  <c r="S233"/>
  <c r="P233"/>
  <c r="S232"/>
  <c r="P232"/>
  <c r="S231"/>
  <c r="P231"/>
  <c r="S230"/>
  <c r="P230"/>
  <c r="S229"/>
  <c r="P229"/>
  <c r="S228"/>
  <c r="P228"/>
  <c r="S227"/>
  <c r="P227"/>
  <c r="S226"/>
  <c r="P226"/>
  <c r="S225"/>
  <c r="P225"/>
  <c r="S224"/>
  <c r="P224"/>
  <c r="S223"/>
  <c r="P223"/>
  <c r="S222"/>
  <c r="P222"/>
  <c r="S221"/>
  <c r="P221"/>
  <c r="S220"/>
  <c r="P220"/>
  <c r="S219"/>
  <c r="P219"/>
  <c r="S218"/>
  <c r="P218"/>
  <c r="S217"/>
  <c r="P217"/>
  <c r="S216"/>
  <c r="P216"/>
  <c r="S215"/>
  <c r="P215"/>
  <c r="S214"/>
  <c r="P214"/>
  <c r="S213"/>
  <c r="P213"/>
  <c r="S212"/>
  <c r="P212"/>
  <c r="S211"/>
  <c r="P211"/>
  <c r="S210"/>
  <c r="P210"/>
  <c r="S209"/>
  <c r="P209"/>
  <c r="S208"/>
  <c r="P208"/>
  <c r="S207"/>
  <c r="P207"/>
  <c r="S206"/>
  <c r="P206"/>
  <c r="S205"/>
  <c r="P205"/>
  <c r="S204"/>
  <c r="P204"/>
  <c r="S203"/>
  <c r="P203"/>
  <c r="S202"/>
  <c r="P202"/>
  <c r="S201"/>
  <c r="P201"/>
  <c r="S200"/>
  <c r="P200"/>
  <c r="S199"/>
  <c r="P199"/>
  <c r="S198"/>
  <c r="P198"/>
  <c r="S197"/>
  <c r="P197"/>
  <c r="S196"/>
  <c r="P196"/>
  <c r="S195"/>
  <c r="P195"/>
  <c r="S194"/>
  <c r="P194"/>
  <c r="S193"/>
  <c r="P193"/>
  <c r="S192"/>
  <c r="P192"/>
  <c r="S191"/>
  <c r="P191"/>
  <c r="S190"/>
  <c r="P190"/>
  <c r="S189"/>
  <c r="P189"/>
  <c r="S188"/>
  <c r="P188"/>
  <c r="S187"/>
  <c r="P187"/>
  <c r="S186"/>
  <c r="P186"/>
  <c r="S185"/>
  <c r="P185"/>
  <c r="S184"/>
  <c r="P184"/>
  <c r="S183"/>
  <c r="P183"/>
  <c r="S182"/>
  <c r="P182"/>
  <c r="S181"/>
  <c r="P181"/>
  <c r="S180"/>
  <c r="P180"/>
  <c r="S179"/>
  <c r="P179"/>
  <c r="S178"/>
  <c r="P178"/>
  <c r="S177"/>
  <c r="P177"/>
  <c r="S176"/>
  <c r="P176"/>
  <c r="S175"/>
  <c r="P175"/>
  <c r="S174"/>
  <c r="P174"/>
  <c r="S173"/>
  <c r="P173"/>
  <c r="S172"/>
  <c r="P172"/>
  <c r="S171"/>
  <c r="P171"/>
  <c r="S170"/>
  <c r="P170"/>
  <c r="S169"/>
  <c r="P169"/>
  <c r="S168"/>
  <c r="P168"/>
  <c r="S167"/>
  <c r="P167"/>
  <c r="S166"/>
  <c r="P166"/>
  <c r="S165"/>
  <c r="P165"/>
  <c r="S164"/>
  <c r="P164"/>
  <c r="S163"/>
  <c r="P163"/>
  <c r="S162"/>
  <c r="P162"/>
  <c r="S161"/>
  <c r="P161"/>
  <c r="S160"/>
  <c r="P160"/>
  <c r="S159"/>
  <c r="P159"/>
  <c r="S158"/>
  <c r="P158"/>
  <c r="S157"/>
  <c r="P157"/>
  <c r="S156"/>
  <c r="P156"/>
  <c r="S155"/>
  <c r="P155"/>
  <c r="S154"/>
  <c r="P154"/>
  <c r="S153"/>
  <c r="P153"/>
  <c r="S152"/>
  <c r="P152"/>
  <c r="S151"/>
  <c r="P151"/>
  <c r="S150"/>
  <c r="P150"/>
  <c r="S149"/>
  <c r="P149"/>
  <c r="S148"/>
  <c r="P148"/>
  <c r="S147"/>
  <c r="P147"/>
  <c r="S146"/>
  <c r="P146"/>
  <c r="S145"/>
  <c r="P145"/>
  <c r="S144"/>
  <c r="P144"/>
  <c r="S143"/>
  <c r="P143"/>
  <c r="S142"/>
  <c r="P142"/>
  <c r="S141"/>
  <c r="P141"/>
  <c r="S140"/>
  <c r="P140"/>
  <c r="S139"/>
  <c r="P139"/>
  <c r="S138"/>
  <c r="P138"/>
  <c r="S137"/>
  <c r="P137"/>
  <c r="S136"/>
  <c r="P136"/>
  <c r="S135"/>
  <c r="P135"/>
  <c r="S134"/>
  <c r="P134"/>
  <c r="S133"/>
  <c r="P133"/>
  <c r="S132"/>
  <c r="P132"/>
  <c r="S131"/>
  <c r="P131"/>
  <c r="S130"/>
  <c r="P130"/>
  <c r="S129"/>
  <c r="P129"/>
  <c r="S128"/>
  <c r="P128"/>
  <c r="S127"/>
  <c r="P127"/>
  <c r="S126"/>
  <c r="P126"/>
  <c r="S125"/>
  <c r="P125"/>
  <c r="S124"/>
  <c r="P124"/>
  <c r="S123"/>
  <c r="P123"/>
  <c r="S122"/>
  <c r="P122"/>
  <c r="S121"/>
  <c r="P121"/>
  <c r="S120"/>
  <c r="P120"/>
  <c r="S119"/>
  <c r="P119"/>
  <c r="S118"/>
  <c r="P118"/>
  <c r="S117"/>
  <c r="P117"/>
  <c r="S116"/>
  <c r="P116"/>
  <c r="S115"/>
  <c r="P115"/>
  <c r="S114"/>
  <c r="P114"/>
  <c r="S113"/>
  <c r="P113"/>
  <c r="S112"/>
  <c r="P112"/>
  <c r="S111"/>
  <c r="P111"/>
  <c r="S110"/>
  <c r="P110"/>
  <c r="S109"/>
  <c r="P109"/>
  <c r="S108"/>
  <c r="P108"/>
  <c r="S107"/>
  <c r="P107"/>
  <c r="S106"/>
  <c r="P106"/>
  <c r="S105"/>
  <c r="P105"/>
  <c r="S104"/>
  <c r="P104"/>
  <c r="S103"/>
  <c r="P103"/>
  <c r="S102"/>
  <c r="P102"/>
  <c r="S101"/>
  <c r="P101"/>
  <c r="S100"/>
  <c r="P100"/>
  <c r="S99"/>
  <c r="P99"/>
  <c r="S98"/>
  <c r="P98"/>
  <c r="S97"/>
  <c r="P97"/>
  <c r="S96"/>
  <c r="P96"/>
  <c r="S95"/>
  <c r="P95"/>
  <c r="S94"/>
  <c r="P94"/>
  <c r="S93"/>
  <c r="P93"/>
  <c r="S92"/>
  <c r="S90"/>
  <c r="S89"/>
  <c r="S88"/>
  <c r="S87"/>
  <c r="S86"/>
  <c r="S85"/>
  <c r="S84"/>
  <c r="S83"/>
  <c r="P83"/>
  <c r="AF82"/>
  <c r="AF81"/>
  <c r="S81"/>
  <c r="S78"/>
  <c r="S77"/>
  <c r="S76"/>
  <c r="S75"/>
  <c r="S74"/>
  <c r="S73"/>
  <c r="S72"/>
  <c r="S71"/>
  <c r="P71"/>
  <c r="S70"/>
  <c r="S69"/>
  <c r="S68"/>
  <c r="S67"/>
  <c r="AF66"/>
  <c r="S66"/>
  <c r="AF65"/>
  <c r="S65"/>
  <c r="AF64"/>
  <c r="S64"/>
  <c r="AF63"/>
  <c r="AF62"/>
  <c r="S62"/>
  <c r="S61"/>
  <c r="AF60"/>
  <c r="S60"/>
  <c r="AF59"/>
  <c r="S59"/>
  <c r="AF58"/>
  <c r="S58"/>
  <c r="AF57"/>
  <c r="S57"/>
  <c r="S56"/>
  <c r="S55"/>
  <c r="AF54"/>
  <c r="S54"/>
  <c r="AF53"/>
  <c r="S53"/>
  <c r="S52"/>
  <c r="S51"/>
  <c r="AF50"/>
  <c r="S50"/>
  <c r="P50"/>
  <c r="S48"/>
  <c r="AF47"/>
  <c r="S47"/>
  <c r="AF46"/>
  <c r="AF45"/>
  <c r="S45"/>
  <c r="S44"/>
  <c r="AF43"/>
  <c r="S43"/>
  <c r="S42"/>
  <c r="AF41"/>
  <c r="AF40"/>
  <c r="S40"/>
  <c r="AF39"/>
  <c r="AF38"/>
  <c r="AF37"/>
  <c r="AF36"/>
  <c r="S36"/>
  <c r="P36"/>
  <c r="AF35"/>
  <c r="S34"/>
  <c r="AF33"/>
  <c r="S33"/>
  <c r="AF32"/>
  <c r="S32"/>
  <c r="AF31"/>
  <c r="S31"/>
  <c r="AF30"/>
  <c r="S30"/>
  <c r="AF29"/>
  <c r="S29"/>
  <c r="S28"/>
  <c r="P28"/>
  <c r="AF27"/>
  <c r="S27"/>
  <c r="AF26"/>
  <c r="S26"/>
  <c r="AF25"/>
  <c r="S24"/>
  <c r="AF23"/>
  <c r="AF22"/>
  <c r="S22"/>
  <c r="P22"/>
  <c r="AF21"/>
  <c r="S21"/>
  <c r="AF20"/>
  <c r="S20"/>
  <c r="S19"/>
  <c r="S18"/>
  <c r="AF17"/>
  <c r="S17"/>
  <c r="AF16"/>
  <c r="S16"/>
  <c r="P16"/>
  <c r="S15"/>
  <c r="S14"/>
  <c r="AF13"/>
  <c r="S13"/>
  <c r="AF12"/>
  <c r="S12"/>
  <c r="AF11"/>
  <c r="S11"/>
  <c r="P11"/>
  <c r="AF10"/>
  <c r="S10"/>
  <c r="P10"/>
  <c r="S9"/>
  <c r="AF8"/>
  <c r="S8"/>
  <c r="AF7"/>
  <c r="S7"/>
  <c r="P7"/>
  <c r="AF6"/>
  <c r="AF5"/>
  <c r="S5"/>
  <c r="AF4"/>
  <c r="S4"/>
  <c r="P4"/>
  <c r="AF3"/>
  <c r="S3"/>
  <c r="AF2"/>
  <c r="S2"/>
</calcChain>
</file>

<file path=xl/sharedStrings.xml><?xml version="1.0" encoding="utf-8"?>
<sst xmlns="http://schemas.openxmlformats.org/spreadsheetml/2006/main" count="2014" uniqueCount="1015">
  <si>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</si>
  <si>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</si>
  <si>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</si>
  <si>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</si>
  <si>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</si>
  <si>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</si>
  <si>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</si>
  <si>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</si>
  <si>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PLATNÝDO</t>
  </si>
  <si>
    <t>Vyrobené</t>
  </si>
  <si>
    <t>prehliadka</t>
  </si>
  <si>
    <t>VPZ</t>
  </si>
  <si>
    <t>hod/št</t>
  </si>
  <si>
    <t>kontroly</t>
  </si>
  <si>
    <t>bezpečnosť</t>
  </si>
  <si>
    <t>M</t>
  </si>
  <si>
    <t>min</t>
  </si>
  <si>
    <t>max</t>
  </si>
  <si>
    <t>Vs/Vs1</t>
  </si>
  <si>
    <t>Vs1/Vtrim</t>
  </si>
  <si>
    <t>Vne</t>
  </si>
  <si>
    <t>Place</t>
  </si>
  <si>
    <t>poznámka</t>
  </si>
  <si>
    <t>MZK</t>
  </si>
  <si>
    <r>
      <t>BIONIX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/DELTA JET 2</t>
    </r>
  </si>
  <si>
    <t>OM-H001</t>
  </si>
  <si>
    <t>V191863-1709/SK100917</t>
  </si>
  <si>
    <t>AIR CREATION/HALLEY</t>
  </si>
  <si>
    <t>Jaroslav BREZINA</t>
  </si>
  <si>
    <t>P</t>
  </si>
  <si>
    <t>V</t>
  </si>
  <si>
    <t>0/0</t>
  </si>
  <si>
    <t>APOLLO C15 DD/DELTA JET 2</t>
  </si>
  <si>
    <t>OM-H002</t>
  </si>
  <si>
    <t>060514</t>
  </si>
  <si>
    <t>APOLLO</t>
  </si>
  <si>
    <t>Ladislav HORVÁTH</t>
  </si>
  <si>
    <t>3</t>
  </si>
  <si>
    <t>3 nevyraďovať, na predaj, tel 27.6.2018</t>
  </si>
  <si>
    <t xml:space="preserve">MZK </t>
  </si>
  <si>
    <t>MW-155 / COSMOS</t>
  </si>
  <si>
    <t>OM–H003</t>
  </si>
  <si>
    <t>H003K/H003P</t>
  </si>
  <si>
    <t>MÁRA WING/DADO</t>
  </si>
  <si>
    <t>Ľudo DADO 17 3€, 18</t>
  </si>
  <si>
    <t>10,30/32</t>
  </si>
  <si>
    <t>2</t>
  </si>
  <si>
    <t>APOLLO C15 DD/TOMI CROSS 5</t>
  </si>
  <si>
    <t>OM-H004</t>
  </si>
  <si>
    <t>040518/5/248</t>
  </si>
  <si>
    <t>APOLLO/ŘEHÁK</t>
  </si>
  <si>
    <t>Milan HALAJ</t>
  </si>
  <si>
    <t>0</t>
  </si>
  <si>
    <t>PEGASUS XL-R</t>
  </si>
  <si>
    <t>OM-H005</t>
  </si>
  <si>
    <t>H005</t>
  </si>
  <si>
    <t>SOLAR WINGS</t>
  </si>
  <si>
    <t>Ing. Peter MACH</t>
  </si>
  <si>
    <t>2/8</t>
  </si>
  <si>
    <t>APOLLO C 15 TN/ TL2</t>
  </si>
  <si>
    <t>OM–H006</t>
  </si>
  <si>
    <t>H006</t>
  </si>
  <si>
    <t>APOLLO/TL</t>
  </si>
  <si>
    <t>Marián ČELKO</t>
  </si>
  <si>
    <t>36/32</t>
  </si>
  <si>
    <t>APOLLO C 15 DD/FALCO RX 912</t>
  </si>
  <si>
    <t>OM–H007</t>
  </si>
  <si>
    <t>SK271214/1-2015</t>
  </si>
  <si>
    <t>APOLLO/HULJAK</t>
  </si>
  <si>
    <t>Mgr. Miroslav HULJAK</t>
  </si>
  <si>
    <t>P/Z</t>
  </si>
  <si>
    <t>174/218</t>
  </si>
  <si>
    <t>QUANTUM 15</t>
  </si>
  <si>
    <t>OM-H009</t>
  </si>
  <si>
    <t>7784</t>
  </si>
  <si>
    <t>PEGASUS</t>
  </si>
  <si>
    <t>Milan ŠKRINÁR</t>
  </si>
  <si>
    <t>21,25</t>
  </si>
  <si>
    <t>2-3</t>
  </si>
  <si>
    <t>APOLLO ZX/RACER GT</t>
  </si>
  <si>
    <t>OM–H010</t>
  </si>
  <si>
    <t>H010</t>
  </si>
  <si>
    <t>APOLLO/MOLNÁR</t>
  </si>
  <si>
    <t>Ing. Jozef  SEMAN</t>
  </si>
  <si>
    <t>3,20/12</t>
  </si>
  <si>
    <t>11 nevyraďovať, oživí, tel 27.6.2018</t>
  </si>
  <si>
    <t>APOLLO C17TN / TL2</t>
  </si>
  <si>
    <t>OM–H011</t>
  </si>
  <si>
    <t>020108/H011</t>
  </si>
  <si>
    <t>HALLEY / TL</t>
  </si>
  <si>
    <t>Jozef DUDÁŠ</t>
  </si>
  <si>
    <t>MW 117/SAJAN</t>
  </si>
  <si>
    <t>OM–H012</t>
  </si>
  <si>
    <t>1061/H012</t>
  </si>
  <si>
    <t>MÁRA WING/SAJAN</t>
  </si>
  <si>
    <t>Juraj BILÝ</t>
  </si>
  <si>
    <t>P,Z</t>
  </si>
  <si>
    <t>0,52/4</t>
  </si>
  <si>
    <t>MW 155/HALAJ</t>
  </si>
  <si>
    <t>OM-H013</t>
  </si>
  <si>
    <t>H013</t>
  </si>
  <si>
    <t>MÁRA WING/ HALAJ</t>
  </si>
  <si>
    <t>Jozef  KONEČNÝ</t>
  </si>
  <si>
    <t>47,30/121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</si>
  <si>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</si>
  <si>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</si>
  <si>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</si>
  <si>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</si>
  <si>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</si>
  <si>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 xml:space="preserve">17.8.2000
</t>
  </si>
  <si>
    <t>3,20/</t>
  </si>
  <si>
    <t>OM-H015</t>
  </si>
  <si>
    <t>180413</t>
  </si>
  <si>
    <t>Ján TÓTH</t>
  </si>
  <si>
    <t>MW 117</t>
  </si>
  <si>
    <t>OM–H017</t>
  </si>
  <si>
    <t>H017</t>
  </si>
  <si>
    <t>MÁRA WING / POLÁK</t>
  </si>
  <si>
    <t>Michal NOVÁK</t>
  </si>
  <si>
    <t>12/21</t>
  </si>
  <si>
    <t>AEROS PROFI/VM</t>
  </si>
  <si>
    <t>OM-H018</t>
  </si>
  <si>
    <t>043.05/H018</t>
  </si>
  <si>
    <t>AEROS/MÁDLO</t>
  </si>
  <si>
    <t>Ľubomír BALEJ</t>
  </si>
  <si>
    <t>2005/2007</t>
  </si>
  <si>
    <t>82/106</t>
  </si>
  <si>
    <t>19</t>
  </si>
  <si>
    <t>APOLLO C 15 DD/DELTA JET</t>
  </si>
  <si>
    <t>OM-H019</t>
  </si>
  <si>
    <t>SK251018/H019</t>
  </si>
  <si>
    <t>Ing. Ján VIŠŇOVEC</t>
  </si>
  <si>
    <t>2018/1998</t>
  </si>
  <si>
    <t>V,P</t>
  </si>
  <si>
    <t>0,20//103,45</t>
  </si>
  <si>
    <t>1-2</t>
  </si>
  <si>
    <t>APOLLO C 17 TN</t>
  </si>
  <si>
    <t>OM–H020</t>
  </si>
  <si>
    <t>M5325382/H020</t>
  </si>
  <si>
    <t>HALLEY</t>
  </si>
  <si>
    <t>5,10/26</t>
  </si>
  <si>
    <t>ATLÉT/ COSMOS</t>
  </si>
  <si>
    <t>OM–H022</t>
  </si>
  <si>
    <t>053131/H022</t>
  </si>
  <si>
    <t>VM-RF/DADO</t>
  </si>
  <si>
    <t>Rudolf ŽILKA</t>
  </si>
  <si>
    <t>P/A</t>
  </si>
  <si>
    <t>13/38</t>
  </si>
  <si>
    <t>MW 155/VM 03</t>
  </si>
  <si>
    <t>OM-H023</t>
  </si>
  <si>
    <t>H023</t>
  </si>
  <si>
    <t>MÁRA,MÁDLO,HYNEK</t>
  </si>
  <si>
    <t>Róbert HEJDIŠ</t>
  </si>
  <si>
    <t>Z</t>
  </si>
  <si>
    <t>42,10/54</t>
  </si>
  <si>
    <t>24 kúpil KVOCERA,dá predĹžiť,motor- a ostatné</t>
  </si>
  <si>
    <t>APOLLO 15D SEXY/ TOMI</t>
  </si>
  <si>
    <t>OM–H024</t>
  </si>
  <si>
    <t>S250608/H024</t>
  </si>
  <si>
    <t>HALLEY/REHÁK</t>
  </si>
  <si>
    <t>Tomáš TAHOTNÝ 13,14,15,16,17</t>
  </si>
  <si>
    <t>50/160</t>
  </si>
  <si>
    <t>27 kúpil Paliatka. Info od Dado 27.6.2018</t>
  </si>
  <si>
    <t>APOLLO CXM-D/RACER GT</t>
  </si>
  <si>
    <t>OM-H027</t>
  </si>
  <si>
    <t>151099/151099</t>
  </si>
  <si>
    <t>Stanislav FAŤARA</t>
  </si>
  <si>
    <t>10/11</t>
  </si>
  <si>
    <t>APOLLO C 15 DD/DELTA JET 2</t>
  </si>
  <si>
    <t>OM-H028</t>
  </si>
  <si>
    <t>241017/241017</t>
  </si>
  <si>
    <t>Tibor KLENKO</t>
  </si>
  <si>
    <t>ZK</t>
  </si>
  <si>
    <t>DISCUS 14 BC</t>
  </si>
  <si>
    <t>OM-H029</t>
  </si>
  <si>
    <t>063.12</t>
  </si>
  <si>
    <t>AEROS</t>
  </si>
  <si>
    <t>Stanislav JANČI</t>
  </si>
  <si>
    <t>APOLLO CXM DD/RACER GT</t>
  </si>
  <si>
    <t>OM-H030</t>
  </si>
  <si>
    <t>160916</t>
  </si>
  <si>
    <t>Igor JENČO</t>
  </si>
  <si>
    <t>28/106</t>
  </si>
  <si>
    <t>APOLLO CXM/RACER GT</t>
  </si>
  <si>
    <t>OM-H031</t>
  </si>
  <si>
    <t>140497</t>
  </si>
  <si>
    <t>Vladimír TOTH</t>
  </si>
  <si>
    <t>19/31</t>
  </si>
  <si>
    <t>32 prerába, mení motor</t>
  </si>
  <si>
    <t>PROFI/FÉLIX DRACO</t>
  </si>
  <si>
    <t>OM-H032</t>
  </si>
  <si>
    <t>072/12-01/2013</t>
  </si>
  <si>
    <t>AEROS/JÁN LACÚCH</t>
  </si>
  <si>
    <t>Ján LACÚCH</t>
  </si>
  <si>
    <t>36/87</t>
  </si>
  <si>
    <t>neplatné viac ako 2roky</t>
  </si>
  <si>
    <t>PROFI TL/JET STAR</t>
  </si>
  <si>
    <t>OM-H033</t>
  </si>
  <si>
    <t>082.12/4621/96</t>
  </si>
  <si>
    <t>AEROS/APOLLO</t>
  </si>
  <si>
    <t>Roman BERNÁTH</t>
  </si>
  <si>
    <t>2012/1996</t>
  </si>
  <si>
    <t>MW 197/AQC 03</t>
  </si>
  <si>
    <t>OM-H034</t>
  </si>
  <si>
    <t>003/91</t>
  </si>
  <si>
    <t>M WING/AQUACENTRUM</t>
  </si>
  <si>
    <t>Vladimír KÚDELKA</t>
  </si>
  <si>
    <t>18/23</t>
  </si>
  <si>
    <t>M-2-NOVA</t>
  </si>
  <si>
    <t>OM-H035</t>
  </si>
  <si>
    <t>10344/29-2</t>
  </si>
  <si>
    <t>VYSKOČIL</t>
  </si>
  <si>
    <t>Pavol CIMBÁK</t>
  </si>
  <si>
    <t>ESO 14/TL 2</t>
  </si>
  <si>
    <t>OM-H037</t>
  </si>
  <si>
    <t>H037</t>
  </si>
  <si>
    <t>TL ULTRALIGHT</t>
  </si>
  <si>
    <t>Igor BOJKAS</t>
  </si>
  <si>
    <t>12,45/25</t>
  </si>
  <si>
    <t>RADOGA 2</t>
  </si>
  <si>
    <t>OM–H038</t>
  </si>
  <si>
    <t>H038/N 189</t>
  </si>
  <si>
    <t>KRASNOJARSKIJ INŠT.</t>
  </si>
  <si>
    <t>Ing. Juraj KREMPASKÝ</t>
  </si>
  <si>
    <t>2,35/5</t>
  </si>
  <si>
    <t>zdvojené ovládanie PPN</t>
  </si>
  <si>
    <t>MW 117 / HATALA</t>
  </si>
  <si>
    <t>OM–H039</t>
  </si>
  <si>
    <t>H039</t>
  </si>
  <si>
    <t>MÁRA WING / HATALA</t>
  </si>
  <si>
    <t>Urban  ŠKOTTA</t>
  </si>
  <si>
    <t>NIL</t>
  </si>
  <si>
    <t>ESO 2/COSMOS</t>
  </si>
  <si>
    <t>OM-H040</t>
  </si>
  <si>
    <t>H040/3940920</t>
  </si>
  <si>
    <t>Ing. Vladimír LUKAČIŠIN</t>
  </si>
  <si>
    <t>16,30/48</t>
  </si>
  <si>
    <t>ESO 14/STANČÍK krídlo do 1.9.2017, podvozok vyradiť, krídlo zakonzervovať-nevyraďovať, tel. 26.2.2018</t>
  </si>
  <si>
    <t>OM–H043</t>
  </si>
  <si>
    <t>H043</t>
  </si>
  <si>
    <t>TL / STANČÍK</t>
  </si>
  <si>
    <t>Jaroslav STANČÍK 3 € - 16,17, 18</t>
  </si>
  <si>
    <t>7,53/11</t>
  </si>
  <si>
    <t>APOLLO/COSMOS</t>
  </si>
  <si>
    <t>OM–H044</t>
  </si>
  <si>
    <t>H044</t>
  </si>
  <si>
    <t>Ing. František ŠČERBA</t>
  </si>
  <si>
    <t>12,40/30</t>
  </si>
  <si>
    <t>45 dlhodobo neprevádzkované, nevyraďovať, rekonštrukcia</t>
  </si>
  <si>
    <t>OM-H045</t>
  </si>
  <si>
    <t>MW 155/ VLADYKA</t>
  </si>
  <si>
    <t>OM–H046</t>
  </si>
  <si>
    <t>H046</t>
  </si>
  <si>
    <t>MÁRA WING/ VLADYKA</t>
  </si>
  <si>
    <t>Filip BREZA</t>
  </si>
  <si>
    <t>10,43/20</t>
  </si>
  <si>
    <t>MW 155</t>
  </si>
  <si>
    <t>OM–H047</t>
  </si>
  <si>
    <t>1173</t>
  </si>
  <si>
    <t>MÁRA WING</t>
  </si>
  <si>
    <t>Ján KNAPČOK</t>
  </si>
  <si>
    <t>.</t>
  </si>
  <si>
    <t>60+podv.</t>
  </si>
  <si>
    <t>DISCUS 15 A/TINKA</t>
  </si>
  <si>
    <t>OM-H048</t>
  </si>
  <si>
    <t>077.04/H048</t>
  </si>
  <si>
    <t>AEROS/TINKA</t>
  </si>
  <si>
    <t>Marián TINKA</t>
  </si>
  <si>
    <t>2004/15</t>
  </si>
  <si>
    <t>34/51</t>
  </si>
  <si>
    <t>AIR BRIDGE/NOVÁČEK</t>
  </si>
  <si>
    <t>0M-H051</t>
  </si>
  <si>
    <t>053120/2007</t>
  </si>
  <si>
    <t>ATLET/NOVÁČEK</t>
  </si>
  <si>
    <t>Mgr. Igor TALLO</t>
  </si>
  <si>
    <t>37/102</t>
  </si>
  <si>
    <t>SKY GLIDER / TOMICROS</t>
  </si>
  <si>
    <t>OM–H052</t>
  </si>
  <si>
    <t>H052</t>
  </si>
  <si>
    <t>Jozef  ČERMÁK</t>
  </si>
  <si>
    <t>25,50/72</t>
  </si>
  <si>
    <t>APOLLO C 15 DD/JET STAR</t>
  </si>
  <si>
    <t>OM-H053</t>
  </si>
  <si>
    <t>260212/SK020213</t>
  </si>
  <si>
    <t>Ondrej BOŠKO</t>
  </si>
  <si>
    <t>89/110</t>
  </si>
  <si>
    <t>GRADIENT DELFÍN</t>
  </si>
  <si>
    <t>OM–H054</t>
  </si>
  <si>
    <t>H054</t>
  </si>
  <si>
    <t>TKÁČ/ŘEHÁK</t>
  </si>
  <si>
    <t>Marián CSONKA</t>
  </si>
  <si>
    <t>100,05/136</t>
  </si>
  <si>
    <t>ESO 2 / DADO</t>
  </si>
  <si>
    <t>OM–H055</t>
  </si>
  <si>
    <t>H055</t>
  </si>
  <si>
    <t>TL ULTRALIGHT / DADO</t>
  </si>
  <si>
    <t>Ing. Jozef SEMAN</t>
  </si>
  <si>
    <t>1993/2006</t>
  </si>
  <si>
    <t>22,34/22</t>
  </si>
  <si>
    <t>MW 167/DADO</t>
  </si>
  <si>
    <t>OM–H056</t>
  </si>
  <si>
    <t>H056/84-00124</t>
  </si>
  <si>
    <t>Ján FEDOR</t>
  </si>
  <si>
    <t>13,10/42</t>
  </si>
  <si>
    <t>STRANGER 2M/FITI 2</t>
  </si>
  <si>
    <t>OM-H057</t>
  </si>
  <si>
    <t>047.09/135/2006</t>
  </si>
  <si>
    <t>AEROS/JUNKERS PROFLY</t>
  </si>
  <si>
    <t>Róbert HRDÝ</t>
  </si>
  <si>
    <t>OM-H058</t>
  </si>
  <si>
    <t>SK030913/SK030913</t>
  </si>
  <si>
    <t>APOLLO/HALLEY</t>
  </si>
  <si>
    <t>Roman BENĎÁK</t>
  </si>
  <si>
    <t>133,30/214</t>
  </si>
  <si>
    <t>ESO 14 / COSMOS</t>
  </si>
  <si>
    <t>OM–H060</t>
  </si>
  <si>
    <t>H060</t>
  </si>
  <si>
    <t>TL SOKOLOVSKÝ / SADLOŇ</t>
  </si>
  <si>
    <t>Jaroslav SADLOŇ</t>
  </si>
  <si>
    <t>1/5</t>
  </si>
  <si>
    <t>ESO 14 / APOLLO</t>
  </si>
  <si>
    <t>OM–H061</t>
  </si>
  <si>
    <t>24790</t>
  </si>
  <si>
    <t>TL, / HALLEY</t>
  </si>
  <si>
    <t>Róbert KŇAZEJE</t>
  </si>
  <si>
    <t>22/46</t>
  </si>
  <si>
    <t>T</t>
  </si>
  <si>
    <t>TL 2</t>
  </si>
  <si>
    <t>H062</t>
  </si>
  <si>
    <t>0 0 1</t>
  </si>
  <si>
    <t>TL ULTRALIGHT/TURAN B+M</t>
  </si>
  <si>
    <t>Branislav TURAN</t>
  </si>
  <si>
    <t>148,51/269</t>
  </si>
  <si>
    <t>141+ZK</t>
  </si>
  <si>
    <t>APOLLO CXM 2002</t>
  </si>
  <si>
    <t>OM–H063</t>
  </si>
  <si>
    <t>291004/H063</t>
  </si>
  <si>
    <t>Vladimír STANKIEVIČ</t>
  </si>
  <si>
    <t>16,30/40</t>
  </si>
  <si>
    <t>STRANGER/CARBONE</t>
  </si>
  <si>
    <t>OM–H064</t>
  </si>
  <si>
    <t>041.07/042007</t>
  </si>
  <si>
    <t>AEROS / FLYING</t>
  </si>
  <si>
    <t>Miloš PALIATKA</t>
  </si>
  <si>
    <t>338/558</t>
  </si>
  <si>
    <t>STREAM/TOMI CROSS</t>
  </si>
  <si>
    <t>OM-H066</t>
  </si>
  <si>
    <t>H066</t>
  </si>
  <si>
    <t>AEROS/TOMI AVIATION</t>
  </si>
  <si>
    <t>2007/2004</t>
  </si>
  <si>
    <t>8,10//18</t>
  </si>
  <si>
    <t>APOLLO 17 TN/WALTER</t>
  </si>
  <si>
    <t>OM-H067</t>
  </si>
  <si>
    <t>H067/H076</t>
  </si>
  <si>
    <r>
      <t>HALLEY/T</t>
    </r>
    <r>
      <rPr>
        <sz val="10"/>
        <color indexed="8"/>
        <rFont val="Arial"/>
        <family val="2"/>
        <charset val="238"/>
      </rPr>
      <t>Ö</t>
    </r>
    <r>
      <rPr>
        <sz val="10"/>
        <color indexed="8"/>
        <rFont val="Times New Roman"/>
        <family val="2"/>
      </rPr>
      <t>PFER</t>
    </r>
  </si>
  <si>
    <t>Walter TÖPFER</t>
  </si>
  <si>
    <t>17/47</t>
  </si>
  <si>
    <t>Od 13.4.2016 OM-H067+H076 ako celok</t>
  </si>
  <si>
    <t>STILL 17/CROSS 5</t>
  </si>
  <si>
    <t>OM–H068</t>
  </si>
  <si>
    <t>04510 /5.251</t>
  </si>
  <si>
    <t>Mikuláš KOŠŤÁL</t>
  </si>
  <si>
    <t>162/331</t>
  </si>
  <si>
    <t>PROFI 14/TOMI CROSS</t>
  </si>
  <si>
    <t>OM–H070</t>
  </si>
  <si>
    <t>044.06/001</t>
  </si>
  <si>
    <t>AEROS /STANKIEVIČ</t>
  </si>
  <si>
    <t>Ján MATEJIČKA</t>
  </si>
  <si>
    <t>MV-17/FAŠ</t>
  </si>
  <si>
    <t>OM-H071</t>
  </si>
  <si>
    <t>H071/001</t>
  </si>
  <si>
    <t>MÁRA WING/FAŠUNG</t>
  </si>
  <si>
    <t>Jozef GARAŽIA</t>
  </si>
  <si>
    <t>1,20/8</t>
  </si>
  <si>
    <t>PROFI / TOMI CROSS 5</t>
  </si>
  <si>
    <t>OM–H072</t>
  </si>
  <si>
    <t>041.06 / 440 05270</t>
  </si>
  <si>
    <t>AEROS  /TOMI AVIATION</t>
  </si>
  <si>
    <t>Ing. Karol SLABÁK</t>
  </si>
  <si>
    <t>61,55/90</t>
  </si>
  <si>
    <t>SPIDER XP 15</t>
  </si>
  <si>
    <t>OM-H073</t>
  </si>
  <si>
    <t>10/D116/92-1.4</t>
  </si>
  <si>
    <t>AIR CREATION/FLIGHT TEAM</t>
  </si>
  <si>
    <r>
      <t>Ing. Gerhard ZOTL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TERER</t>
    </r>
  </si>
  <si>
    <t>Prev. D. Plučinský</t>
  </si>
  <si>
    <t>APOLLO C 15DD/JET STAR</t>
  </si>
  <si>
    <t>OM–H074</t>
  </si>
  <si>
    <t>190213/241009</t>
  </si>
  <si>
    <t>Erich VÉGH</t>
  </si>
  <si>
    <t>44,14/73</t>
  </si>
  <si>
    <t>PROFI / REHÁK</t>
  </si>
  <si>
    <t>OM–H075</t>
  </si>
  <si>
    <t>059.10/5-267/5/96</t>
  </si>
  <si>
    <t>AEROS / REHÁK</t>
  </si>
  <si>
    <t>Miroslav HULJAK</t>
  </si>
  <si>
    <t>18,05</t>
  </si>
  <si>
    <t>APOLLO C15TN</t>
  </si>
  <si>
    <t xml:space="preserve">OM-H076 </t>
  </si>
  <si>
    <t>H076</t>
  </si>
  <si>
    <t>60+trike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</si>
  <si>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</si>
  <si>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</si>
  <si>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</si>
  <si>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</si>
  <si>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</si>
  <si>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</si>
  <si>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5/5</t>
  </si>
  <si>
    <t>Vlečné zariadenie VERNER,dovoz ČR</t>
  </si>
  <si>
    <t>OM-H078</t>
  </si>
  <si>
    <t>T8841164XL</t>
  </si>
  <si>
    <t>PEGASUS/PEGASUS</t>
  </si>
  <si>
    <t>Milan KONEČNÍK</t>
  </si>
  <si>
    <t>15,15/16</t>
  </si>
  <si>
    <t>MW 155/BOHUNICKÝ</t>
  </si>
  <si>
    <t>OM-H079</t>
  </si>
  <si>
    <t>H079</t>
  </si>
  <si>
    <t>MÁRA WING/BOHUNICKÝ</t>
  </si>
  <si>
    <t>Ivan BOHUNICKÝ</t>
  </si>
  <si>
    <t>13,55/8</t>
  </si>
  <si>
    <t>EROS/SADLOŇ</t>
  </si>
  <si>
    <t>OM-H080</t>
  </si>
  <si>
    <t>H080</t>
  </si>
  <si>
    <t>EROS/VYDARENÝ-SADLOŇ</t>
  </si>
  <si>
    <t>Dušan KLIMÁČEK</t>
  </si>
  <si>
    <t>13,38/11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</si>
  <si>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</si>
  <si>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</si>
  <si>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</si>
  <si>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</si>
  <si>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</si>
  <si>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</si>
  <si>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</si>
  <si>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0//0</t>
  </si>
  <si>
    <t>BIONIX2/TOMI CROSS 5</t>
  </si>
  <si>
    <t>OM-H082</t>
  </si>
  <si>
    <t>A18013-19003//5/253</t>
  </si>
  <si>
    <t>AIR CREATION/TOMI AVIATION</t>
  </si>
  <si>
    <t>83 nemáme podklady?, oživí, tel 27.6.2018</t>
  </si>
  <si>
    <t>MW 155/MV 06</t>
  </si>
  <si>
    <t>H082</t>
  </si>
  <si>
    <t>MARA/MADLO</t>
  </si>
  <si>
    <t>František DADAJ</t>
  </si>
  <si>
    <t>2009/2011</t>
  </si>
  <si>
    <t>NIL/NIL</t>
  </si>
  <si>
    <t>kúpené z ČR</t>
  </si>
  <si>
    <t>FOX-16T/ANT</t>
  </si>
  <si>
    <t>OM-H085</t>
  </si>
  <si>
    <t>010.13/04.03.010</t>
  </si>
  <si>
    <t>Ing. Eduard HANÁK</t>
  </si>
  <si>
    <t>41/23</t>
  </si>
  <si>
    <t>M-2/ZK-8//COSMOS/LADECKÝ</t>
  </si>
  <si>
    <t>OM-H087</t>
  </si>
  <si>
    <t>9606022/08//025414</t>
  </si>
  <si>
    <t>OFICIAL DELTA/LADECKÝ</t>
  </si>
  <si>
    <t>Ján HORVÁTH</t>
  </si>
  <si>
    <t>2,25/9</t>
  </si>
  <si>
    <t>MW 117/FITI 1</t>
  </si>
  <si>
    <t>OM-H088</t>
  </si>
  <si>
    <t>H088/04 40101 911</t>
  </si>
  <si>
    <t>MÁRA WING/JANČUŠKA</t>
  </si>
  <si>
    <t>Peter JANČUŠKA</t>
  </si>
  <si>
    <t>1991/03</t>
  </si>
  <si>
    <t>19/40</t>
  </si>
  <si>
    <t>HAZARD HZ 16 S/TRIDENT</t>
  </si>
  <si>
    <t>OM-H090</t>
  </si>
  <si>
    <t>10160D6S014K/L3807A001S</t>
  </si>
  <si>
    <t>RAMPHOS</t>
  </si>
  <si>
    <t>Ivan LADOŠ</t>
  </si>
  <si>
    <t>6,25/37</t>
  </si>
  <si>
    <t>C15D TOPLES/HÓDGÉP</t>
  </si>
  <si>
    <t>OM-H092</t>
  </si>
  <si>
    <t>300514/AT01017</t>
  </si>
  <si>
    <t>HALLEY/HÓDGÉP</t>
  </si>
  <si>
    <t>Rudolf FÍDES</t>
  </si>
  <si>
    <t>51/134</t>
  </si>
  <si>
    <t>QUASAR 14/GODAL</t>
  </si>
  <si>
    <t>OM-H093</t>
  </si>
  <si>
    <t>H093</t>
  </si>
  <si>
    <t>HAMAN/GODAL</t>
  </si>
  <si>
    <t>Ing. Peter JANČOVIČ</t>
  </si>
  <si>
    <t>0/17,40//24</t>
  </si>
  <si>
    <t>30+33</t>
  </si>
  <si>
    <t>SPEED TL/DRAGON</t>
  </si>
  <si>
    <t>OM-H095</t>
  </si>
  <si>
    <t>820/001</t>
  </si>
  <si>
    <t>UP EUROPE/KMEŤ</t>
  </si>
  <si>
    <t>Stanislav KMEŤ</t>
  </si>
  <si>
    <t>1997/2012</t>
  </si>
  <si>
    <t>35,35/26</t>
  </si>
  <si>
    <t>PICO/FITI II</t>
  </si>
  <si>
    <t>OM–H098</t>
  </si>
  <si>
    <t>020117/3887841</t>
  </si>
  <si>
    <t>BAUTEK/JUNKERS</t>
  </si>
  <si>
    <t>Ing. Miroslav PAVELKA</t>
  </si>
  <si>
    <t>2004/93</t>
  </si>
  <si>
    <t>8/8</t>
  </si>
  <si>
    <t>podvozok preevidovaný z OM-H021</t>
  </si>
  <si>
    <t xml:space="preserve"> C 15 DD/XX-STYLE</t>
  </si>
  <si>
    <t>OM-H099</t>
  </si>
  <si>
    <t>PI080915/003</t>
  </si>
  <si>
    <t>APOLLO/XX-STYLE</t>
  </si>
  <si>
    <t>2015/05</t>
  </si>
  <si>
    <t>4/5</t>
  </si>
  <si>
    <t>MW 155 /CROSS 5</t>
  </si>
  <si>
    <t>OM–H100</t>
  </si>
  <si>
    <t>1146.96/5.257</t>
  </si>
  <si>
    <t>M WING / TOMI AVIATION</t>
  </si>
  <si>
    <t>Branislav DRÁBIK</t>
  </si>
  <si>
    <t>1996/2009</t>
  </si>
  <si>
    <t>154/174</t>
  </si>
  <si>
    <t>STINGRAY/CROSS 5 SPORT</t>
  </si>
  <si>
    <t>OM-H101</t>
  </si>
  <si>
    <t>035.19/5.240</t>
  </si>
  <si>
    <t>Mgr. Jozef  SAJAN</t>
  </si>
  <si>
    <t>2019/2006</t>
  </si>
  <si>
    <t>STING RAY/CROSS 5 SPORT</t>
  </si>
  <si>
    <t>OM-H102</t>
  </si>
  <si>
    <t>026.19/5/267</t>
  </si>
  <si>
    <t>MVDr. Juraj VESELÝ</t>
  </si>
  <si>
    <t>2019/2012</t>
  </si>
  <si>
    <t>nové krídlo, podvozok z OM-H075</t>
  </si>
  <si>
    <t>OM-H103</t>
  </si>
  <si>
    <t>150415</t>
  </si>
  <si>
    <t>HALLEY EGER</t>
  </si>
  <si>
    <t>CZ 15,4/CROSS 5 SPORT</t>
  </si>
  <si>
    <t>OM-H104</t>
  </si>
  <si>
    <t>152/5/268</t>
  </si>
  <si>
    <t>QUASAR/TOMI AVIATION</t>
  </si>
  <si>
    <t>Mgr. Jozef SAJAN</t>
  </si>
  <si>
    <t>2011/2013</t>
  </si>
  <si>
    <t>150</t>
  </si>
  <si>
    <t>OM-H105</t>
  </si>
  <si>
    <t>180305/0710</t>
  </si>
  <si>
    <r>
      <t>BIONIX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/FITI 2</t>
    </r>
  </si>
  <si>
    <t>OM-H110</t>
  </si>
  <si>
    <t>A18009-17125/SP021704</t>
  </si>
  <si>
    <t>AIRCREATION/NEMEC</t>
  </si>
  <si>
    <t>C 15 TN/KRAKEN</t>
  </si>
  <si>
    <t>OM-H111</t>
  </si>
  <si>
    <t>100802/881725</t>
  </si>
  <si>
    <t>APOLLO/HIRJAK</t>
  </si>
  <si>
    <t>Vladimír HIRJAK</t>
  </si>
  <si>
    <t>10/10</t>
  </si>
  <si>
    <t>OM-H117</t>
  </si>
  <si>
    <t>171114/230914</t>
  </si>
  <si>
    <t>Ing. Vladimír KREMPASKÝ</t>
  </si>
  <si>
    <t>122,20/169</t>
  </si>
  <si>
    <t>PROFI TL 14/JOKER</t>
  </si>
  <si>
    <t>OM-H121</t>
  </si>
  <si>
    <t>041.15/17011</t>
  </si>
  <si>
    <t>AEROS/JOKER TRIKE</t>
  </si>
  <si>
    <t>Ľuboš BIELIK</t>
  </si>
  <si>
    <t>10/46</t>
  </si>
  <si>
    <t>FOX T 13/PEABEE</t>
  </si>
  <si>
    <t>OM-H124</t>
  </si>
  <si>
    <t>035.19/DA174</t>
  </si>
  <si>
    <t>AEROS/FLYLIGHT</t>
  </si>
  <si>
    <t>Ing. Henrich PARTL</t>
  </si>
  <si>
    <t>OM-H202</t>
  </si>
  <si>
    <t>070317/EST130217</t>
  </si>
  <si>
    <t>Štefan MARKUŠ</t>
  </si>
  <si>
    <t>249/380</t>
  </si>
  <si>
    <t>400 dlhodobo neprevadzkované, prasknutý kýl</t>
  </si>
  <si>
    <t>OM-H400</t>
  </si>
  <si>
    <t>EXXTACY160/CSONKA</t>
  </si>
  <si>
    <t>OM–H401</t>
  </si>
  <si>
    <t>980400803/H401</t>
  </si>
  <si>
    <t>FLIEGERBÖHM/CSONKA</t>
  </si>
  <si>
    <t>1998/2008</t>
  </si>
  <si>
    <t>3E</t>
  </si>
  <si>
    <t>38+33</t>
  </si>
  <si>
    <t>TALON 150</t>
  </si>
  <si>
    <t>OM–H402</t>
  </si>
  <si>
    <t>37309</t>
  </si>
  <si>
    <t>WILLS WING</t>
  </si>
  <si>
    <t>Ing. Marián MEDVEC</t>
  </si>
  <si>
    <t>403 20.6.2016 vybrať z vyradených</t>
  </si>
  <si>
    <t>LITESPEED S 5</t>
  </si>
  <si>
    <t>OM-H403</t>
  </si>
  <si>
    <t>H403</t>
  </si>
  <si>
    <t>MOYES</t>
  </si>
  <si>
    <t>Ing. Ján BELAN</t>
  </si>
  <si>
    <t>50</t>
  </si>
  <si>
    <t>ZK 1B</t>
  </si>
  <si>
    <t>OM-H404</t>
  </si>
  <si>
    <t>H404/1010</t>
  </si>
  <si>
    <t>APROM</t>
  </si>
  <si>
    <t>DELTA CLUB BRATISLAVA</t>
  </si>
  <si>
    <t>STEALTH KPL 3 - 14</t>
  </si>
  <si>
    <t>OM–H405</t>
  </si>
  <si>
    <t xml:space="preserve">AEROS </t>
  </si>
  <si>
    <t>Ing. Peter  GAŠPAROVIČ PhD.</t>
  </si>
  <si>
    <t>SPACE 16</t>
  </si>
  <si>
    <t>OM-H406</t>
  </si>
  <si>
    <t>51609043</t>
  </si>
  <si>
    <t xml:space="preserve">FLUGSPORT SEEDWINGS </t>
  </si>
  <si>
    <t>Ing. Maroš VALENTOVIČ</t>
  </si>
  <si>
    <t>EXXTACY Bi / TOMA</t>
  </si>
  <si>
    <t>OM–H407</t>
  </si>
  <si>
    <t>020400202/H407</t>
  </si>
  <si>
    <t>FLIEGERBÖHM/TOMA</t>
  </si>
  <si>
    <t>Ing. Severín  TOMA</t>
  </si>
  <si>
    <t>7,48/7</t>
  </si>
  <si>
    <t>T2 - 144</t>
  </si>
  <si>
    <t>OM-H408</t>
  </si>
  <si>
    <t>37700</t>
  </si>
  <si>
    <t>Ing. Róbert MURÍN</t>
  </si>
  <si>
    <t>34</t>
  </si>
  <si>
    <t>SPORT 167</t>
  </si>
  <si>
    <t>OM-H409</t>
  </si>
  <si>
    <t>H409</t>
  </si>
  <si>
    <t>9</t>
  </si>
  <si>
    <t>OM-H410</t>
  </si>
  <si>
    <t>MTZ 39</t>
  </si>
  <si>
    <t>BRNO SPORT</t>
  </si>
  <si>
    <t>UNO</t>
  </si>
  <si>
    <t>OM-H411</t>
  </si>
  <si>
    <t>H411</t>
  </si>
  <si>
    <t>FIREBIRD SKY SPORT AG</t>
  </si>
  <si>
    <t>0,15</t>
  </si>
  <si>
    <t>412dlhodobo neprevadzkované, kompl. oprava kostry</t>
  </si>
  <si>
    <t>OM-H412</t>
  </si>
  <si>
    <t>MAGIC KISS</t>
  </si>
  <si>
    <t>OM-H413</t>
  </si>
  <si>
    <t>H413</t>
  </si>
  <si>
    <t>AIR WAVE</t>
  </si>
  <si>
    <t>Ing. Ivan SABOL</t>
  </si>
  <si>
    <t>LITESPEED RX 3,5 PRO</t>
  </si>
  <si>
    <t>OM-H414</t>
  </si>
  <si>
    <t>69790118Rx3.5P429</t>
  </si>
  <si>
    <t xml:space="preserve">ZK  1B
</t>
  </si>
  <si>
    <t xml:space="preserve">OM–H415
</t>
  </si>
  <si>
    <t>1029</t>
  </si>
  <si>
    <t>APROM BUBOVICE</t>
  </si>
  <si>
    <t>Ferdinand NÍZNER</t>
  </si>
  <si>
    <t>STEALTH KPL-3-14</t>
  </si>
  <si>
    <t>OM–H416</t>
  </si>
  <si>
    <t>H416</t>
  </si>
  <si>
    <t>Ing. Jaroslav SOJKA</t>
  </si>
  <si>
    <t>0,35</t>
  </si>
  <si>
    <t>417  3 € členské</t>
  </si>
  <si>
    <t>OM-H417</t>
  </si>
  <si>
    <t>FIZZ</t>
  </si>
  <si>
    <t>OM–H418</t>
  </si>
  <si>
    <t>021216</t>
  </si>
  <si>
    <t>BAUTEK</t>
  </si>
  <si>
    <t>Edmond DRAGOŠEK</t>
  </si>
  <si>
    <t>20,44</t>
  </si>
  <si>
    <t>DHV 3</t>
  </si>
  <si>
    <t>LITESPEED 4</t>
  </si>
  <si>
    <t>OM-H419</t>
  </si>
  <si>
    <t>LS4-295M2</t>
  </si>
  <si>
    <t>Ing. Ladislav GÉCI</t>
  </si>
  <si>
    <t>RX 2 L</t>
  </si>
  <si>
    <t>OM-H420</t>
  </si>
  <si>
    <t>9231</t>
  </si>
  <si>
    <t>ICARO 2000</t>
  </si>
  <si>
    <t>Ing. Stanislav MACICHA</t>
  </si>
  <si>
    <t>7</t>
  </si>
  <si>
    <t>POLARIS DELTA</t>
  </si>
  <si>
    <t>OM-H421</t>
  </si>
  <si>
    <t>841564</t>
  </si>
  <si>
    <t>POLARIS</t>
  </si>
  <si>
    <t>DUCK D 2-180</t>
  </si>
  <si>
    <t>OM-H422</t>
  </si>
  <si>
    <t>11279</t>
  </si>
  <si>
    <t>WILLS-WING</t>
  </si>
  <si>
    <t>IMPULS 14</t>
  </si>
  <si>
    <t>OM-H423</t>
  </si>
  <si>
    <t>IMPULS GmbH</t>
  </si>
  <si>
    <t>FALCON 195</t>
  </si>
  <si>
    <t>OM-H424</t>
  </si>
  <si>
    <t>26349</t>
  </si>
  <si>
    <t>DISCUS 14</t>
  </si>
  <si>
    <t>OM–H425</t>
  </si>
  <si>
    <t>Jaroslav MUCHA</t>
  </si>
  <si>
    <t>12,34</t>
  </si>
  <si>
    <t>SUPER SPORT 153</t>
  </si>
  <si>
    <t>OM–H426</t>
  </si>
  <si>
    <t>WILS VING</t>
  </si>
  <si>
    <t>Ing. Jaroslav LÁMER</t>
  </si>
  <si>
    <t>LAMINÁR 13 R</t>
  </si>
  <si>
    <t>OM-H427</t>
  </si>
  <si>
    <t>Ing. Ivan JANOVSKÝ</t>
  </si>
  <si>
    <t>TARGET 16</t>
  </si>
  <si>
    <t>OM-H428</t>
  </si>
  <si>
    <t>H428</t>
  </si>
  <si>
    <t>Mgr. Martin FORGÁČ</t>
  </si>
  <si>
    <t>ZK-1A</t>
  </si>
  <si>
    <t>OM-H429</t>
  </si>
  <si>
    <t>1116</t>
  </si>
  <si>
    <t>AQC Praha</t>
  </si>
  <si>
    <t>Dušan KALINKA</t>
  </si>
  <si>
    <t>0,20</t>
  </si>
  <si>
    <t>ATLAS 14</t>
  </si>
  <si>
    <t>OM-H430</t>
  </si>
  <si>
    <t>01/010-79</t>
  </si>
  <si>
    <t>LA MOUETTE</t>
  </si>
  <si>
    <t>Ing. Martin ČERNÁK</t>
  </si>
  <si>
    <t>4,35</t>
  </si>
  <si>
    <t>DELTA 16</t>
  </si>
  <si>
    <t>OM-H431</t>
  </si>
  <si>
    <t>Ing. Juraj SLADKÝ</t>
  </si>
  <si>
    <t>IMPULS 17</t>
  </si>
  <si>
    <t>OM-H432</t>
  </si>
  <si>
    <t>Mgr. Marek FICO</t>
  </si>
  <si>
    <t>2,32</t>
  </si>
  <si>
    <t>THALHOFER GT</t>
  </si>
  <si>
    <t>OM–H433</t>
  </si>
  <si>
    <t>THALHOFER</t>
  </si>
  <si>
    <t>MOYES XTRALITE 147</t>
  </si>
  <si>
    <t>OM–H434</t>
  </si>
  <si>
    <t>H434</t>
  </si>
  <si>
    <t>GAMA 167</t>
  </si>
  <si>
    <t>OM–H435</t>
  </si>
  <si>
    <t>20164*</t>
  </si>
  <si>
    <t>3,28</t>
  </si>
  <si>
    <t>OM-H436</t>
  </si>
  <si>
    <t>POLARIS COSTACCIARO</t>
  </si>
  <si>
    <t>1,12</t>
  </si>
  <si>
    <t>OM-H437</t>
  </si>
  <si>
    <t>Pavel HOLUŠA</t>
  </si>
  <si>
    <t>OM-H438</t>
  </si>
  <si>
    <t>H438</t>
  </si>
  <si>
    <t>Ondrej KNOTEK</t>
  </si>
  <si>
    <t>OM-H439</t>
  </si>
  <si>
    <t>H439</t>
  </si>
  <si>
    <t>4</t>
  </si>
  <si>
    <t>LITESPEED S4</t>
  </si>
  <si>
    <t>OM-H440</t>
  </si>
  <si>
    <t>0204LS34109MZ</t>
  </si>
  <si>
    <t xml:space="preserve">ATLAS 16
</t>
  </si>
  <si>
    <t>OM-H441</t>
  </si>
  <si>
    <t>H441</t>
  </si>
  <si>
    <t>Alojz KRAJČÍR</t>
  </si>
  <si>
    <t>OM-H442</t>
  </si>
  <si>
    <t>19,42</t>
  </si>
  <si>
    <t>RELIEF X</t>
  </si>
  <si>
    <t>OM-H443</t>
  </si>
  <si>
    <t>092/2000</t>
  </si>
  <si>
    <t>HAMAN-QUASAR</t>
  </si>
  <si>
    <r>
      <t>Tomáš FUSSG</t>
    </r>
    <r>
      <rPr>
        <sz val="10"/>
        <rFont val="Calibri"/>
        <family val="2"/>
        <charset val="238"/>
      </rPr>
      <t>Ӓ</t>
    </r>
    <r>
      <rPr>
        <sz val="10"/>
        <rFont val="Times New Roman"/>
        <family val="1"/>
        <charset val="204"/>
      </rPr>
      <t>NGER</t>
    </r>
  </si>
  <si>
    <t>COMBAT 2 13</t>
  </si>
  <si>
    <t>OM-H444</t>
  </si>
  <si>
    <t>H444</t>
  </si>
  <si>
    <t>Ing. Bohumír KOLESÁR</t>
  </si>
  <si>
    <t>23,05</t>
  </si>
  <si>
    <t>XTRALITE 147</t>
  </si>
  <si>
    <t>OM-H445</t>
  </si>
  <si>
    <t>1093XTL147059</t>
  </si>
  <si>
    <t>Tarek HUSSEIN</t>
  </si>
  <si>
    <t>COMBAT 13</t>
  </si>
  <si>
    <t>OM–H446</t>
  </si>
  <si>
    <t>03.224</t>
  </si>
  <si>
    <t xml:space="preserve">ŽP Šport </t>
  </si>
  <si>
    <t>47.48</t>
  </si>
  <si>
    <t>447 18.11.2019, e-mail predaj do zahraničia</t>
  </si>
  <si>
    <t>OM-H447</t>
  </si>
  <si>
    <t>OM-H448</t>
  </si>
  <si>
    <t>1193XTL147101</t>
  </si>
  <si>
    <t>Dalibor KORČEK</t>
  </si>
  <si>
    <t>FUNFEX S</t>
  </si>
  <si>
    <t>OM-H449</t>
  </si>
  <si>
    <t>FINSTERWALDER</t>
  </si>
  <si>
    <t>Ing. Martin TVAROŠKA</t>
  </si>
  <si>
    <t>7,32</t>
  </si>
  <si>
    <t>FUNFEX</t>
  </si>
  <si>
    <t>OM-H450</t>
  </si>
  <si>
    <t xml:space="preserve">Mgr. Matúš DEKÁNEK </t>
  </si>
  <si>
    <t>10</t>
  </si>
  <si>
    <t>COMBAT 2-14</t>
  </si>
  <si>
    <t>OM–H451</t>
  </si>
  <si>
    <t>51803</t>
  </si>
  <si>
    <t>Ing. Vlastimil HLOUŠEK</t>
  </si>
  <si>
    <t>LITESPEED 4 S</t>
  </si>
  <si>
    <t>OM-H452</t>
  </si>
  <si>
    <t>H452</t>
  </si>
  <si>
    <t>Ivan PLUČINSKÝ</t>
  </si>
  <si>
    <t>453rekonštrukcia,predaj</t>
  </si>
  <si>
    <t>OM-H453</t>
  </si>
  <si>
    <t>RELAX 2 18 TR L</t>
  </si>
  <si>
    <t>OM-H454</t>
  </si>
  <si>
    <t>OM-H455</t>
  </si>
  <si>
    <t>0404LSS4153M</t>
  </si>
  <si>
    <t>1.12.1018</t>
  </si>
  <si>
    <t>RELIEF 14</t>
  </si>
  <si>
    <t>OM–H456</t>
  </si>
  <si>
    <t>H456</t>
  </si>
  <si>
    <t>QUASAR HAMAN</t>
  </si>
  <si>
    <t>36</t>
  </si>
  <si>
    <t>LITESPEED RX 4</t>
  </si>
  <si>
    <t>OM-H457</t>
  </si>
  <si>
    <t>H457</t>
  </si>
  <si>
    <t>MARS 170</t>
  </si>
  <si>
    <t>OM-H458</t>
  </si>
  <si>
    <t>H458</t>
  </si>
  <si>
    <t>Emil KRIVULČÍK</t>
  </si>
  <si>
    <t>LITESPEED 5</t>
  </si>
  <si>
    <t>OM-H459</t>
  </si>
  <si>
    <t>H459</t>
  </si>
  <si>
    <t>Kúpené zo zahraničia, nálet odhadnutý</t>
  </si>
  <si>
    <t>MAGIC SIX</t>
  </si>
  <si>
    <t>OM-H460</t>
  </si>
  <si>
    <t>H460</t>
  </si>
  <si>
    <t>AIRWAVE</t>
  </si>
  <si>
    <t>Bc. Peter PAVLIK</t>
  </si>
  <si>
    <t>T2 C</t>
  </si>
  <si>
    <t>OM-H461</t>
  </si>
  <si>
    <t>40728</t>
  </si>
  <si>
    <t>Milan LÁTEČKA</t>
  </si>
  <si>
    <t>LITESPEED RX 3.5 PRO</t>
  </si>
  <si>
    <t>OM-H462</t>
  </si>
  <si>
    <t>6909/0917RX3.5P411</t>
  </si>
  <si>
    <t>466 9.12.2017</t>
  </si>
  <si>
    <t>SPEEDFEX</t>
  </si>
  <si>
    <t>OM-H469</t>
  </si>
  <si>
    <r>
      <rPr>
        <sz val="10"/>
        <rFont val="Calibri"/>
        <family val="2"/>
        <charset val="238"/>
      </rPr>
      <t>#</t>
    </r>
    <r>
      <rPr>
        <sz val="10"/>
        <rFont val="Times New Roman"/>
        <family val="1"/>
        <charset val="204"/>
      </rPr>
      <t>15</t>
    </r>
  </si>
  <si>
    <t>Ing.Vladimír HRAJNOHA</t>
  </si>
  <si>
    <t>6,45</t>
  </si>
  <si>
    <t>470 dlhodobo neprevádzkované, lanovanie na výmenu</t>
  </si>
  <si>
    <t>OM-H470</t>
  </si>
  <si>
    <t>OM-H471</t>
  </si>
  <si>
    <t>Z1295XTL147759M</t>
  </si>
  <si>
    <t xml:space="preserve">U2-145
</t>
  </si>
  <si>
    <t>OM-H472</t>
  </si>
  <si>
    <t>H472</t>
  </si>
  <si>
    <t>WILS WING</t>
  </si>
  <si>
    <t>473 nevyraďovať, oživí, tel 27.6.2018</t>
  </si>
  <si>
    <t>COMBAT 2 L 13</t>
  </si>
  <si>
    <t>OM-H473</t>
  </si>
  <si>
    <t>092,05</t>
  </si>
  <si>
    <t>Milan LATEČKA 17- 3€, 18 nič</t>
  </si>
  <si>
    <t>T 2 C 144</t>
  </si>
  <si>
    <t>OM-H474</t>
  </si>
  <si>
    <t>20100430</t>
  </si>
  <si>
    <t xml:space="preserve">WILS WING
</t>
  </si>
  <si>
    <t>14,20</t>
  </si>
  <si>
    <t>COMBAT L 15</t>
  </si>
  <si>
    <t>OM–H475</t>
  </si>
  <si>
    <t>10305</t>
  </si>
  <si>
    <t>2,15</t>
  </si>
  <si>
    <t>COMBAT L 13</t>
  </si>
  <si>
    <t>OM–H476</t>
  </si>
  <si>
    <t>H476</t>
  </si>
  <si>
    <t>35</t>
  </si>
  <si>
    <t>477neprevádzkovaný, čaká na predaj</t>
  </si>
  <si>
    <t>478 nezaplatené členské</t>
  </si>
  <si>
    <t>OM-H478</t>
  </si>
  <si>
    <t>OM–H479</t>
  </si>
  <si>
    <t>120-0114987</t>
  </si>
  <si>
    <t>FINSTERWALDER DRACHENFLUG</t>
  </si>
  <si>
    <t>8</t>
  </si>
  <si>
    <t>RELIEF 215 S</t>
  </si>
  <si>
    <t>OM-H480</t>
  </si>
  <si>
    <t>HAMAN</t>
  </si>
  <si>
    <t>Michal UHRÁK</t>
  </si>
  <si>
    <t>17</t>
  </si>
  <si>
    <t>110+</t>
  </si>
  <si>
    <t>481 dlhodobo neprevádzkované, čaká na predaj</t>
  </si>
  <si>
    <t>OM-H481</t>
  </si>
  <si>
    <t>QUASAR 15</t>
  </si>
  <si>
    <t>OM-H482</t>
  </si>
  <si>
    <t>H482</t>
  </si>
  <si>
    <t>Matej BABÁL</t>
  </si>
  <si>
    <t>25,48</t>
  </si>
  <si>
    <t>AXIS 15</t>
  </si>
  <si>
    <t>OM-H483</t>
  </si>
  <si>
    <t>G 12/90</t>
  </si>
  <si>
    <t>UP-INTERNATIONAL</t>
  </si>
  <si>
    <t>Pavol HOLUŠA</t>
  </si>
  <si>
    <t>484 1.12.2017</t>
  </si>
  <si>
    <t>HPAT</t>
  </si>
  <si>
    <t>OM-H485</t>
  </si>
  <si>
    <t>H485</t>
  </si>
  <si>
    <t>Emanuel KONFÁL</t>
  </si>
  <si>
    <t>OM-H486</t>
  </si>
  <si>
    <t>H486</t>
  </si>
  <si>
    <t>IMPUS FLUGDRACHEN</t>
  </si>
  <si>
    <t>Samuel VIŠŇOVSKÝ</t>
  </si>
  <si>
    <t>PZ</t>
  </si>
  <si>
    <t>487 dlhodobo neprevádzkované, nevyradovať Géci 3-kolka</t>
  </si>
  <si>
    <t>OM-H487</t>
  </si>
  <si>
    <t>XTRALITE</t>
  </si>
  <si>
    <t>OM-H488</t>
  </si>
  <si>
    <t>H488</t>
  </si>
  <si>
    <t>2,30</t>
  </si>
  <si>
    <t>ATLAS 20 T</t>
  </si>
  <si>
    <t xml:space="preserve">OM–H489 </t>
  </si>
  <si>
    <t>H489</t>
  </si>
  <si>
    <t xml:space="preserve">SLADKÝ </t>
  </si>
  <si>
    <t>A</t>
  </si>
  <si>
    <t>0,43</t>
  </si>
  <si>
    <t xml:space="preserve">OM–H490
</t>
  </si>
  <si>
    <t>H490</t>
  </si>
  <si>
    <t xml:space="preserve">LA MOUETTE
</t>
  </si>
  <si>
    <t>Branislav BUĽKO</t>
  </si>
  <si>
    <t xml:space="preserve">12.4.2007
</t>
  </si>
  <si>
    <t>OM-H491</t>
  </si>
  <si>
    <t>01-095-84</t>
  </si>
  <si>
    <t>FIREBIRD</t>
  </si>
  <si>
    <t>Martin GREŠ</t>
  </si>
  <si>
    <t>predlži na Poliaka BIBKO</t>
  </si>
  <si>
    <t>MAGIC IV 155</t>
  </si>
  <si>
    <t>OM-H493</t>
  </si>
  <si>
    <t>H493</t>
  </si>
  <si>
    <t>OM–H494</t>
  </si>
  <si>
    <t>028.04</t>
  </si>
  <si>
    <t>17,40</t>
  </si>
  <si>
    <t>FUN 220 T</t>
  </si>
  <si>
    <t>OM-H495</t>
  </si>
  <si>
    <t>7220-10</t>
  </si>
  <si>
    <t>AIRBORNE</t>
  </si>
  <si>
    <t>0.50</t>
  </si>
  <si>
    <t>ZK – 1 B</t>
  </si>
  <si>
    <t>OM–H496</t>
  </si>
  <si>
    <t>H496</t>
  </si>
  <si>
    <t>AQC PRAHA</t>
  </si>
  <si>
    <t>OM–H497</t>
  </si>
  <si>
    <t>1031</t>
  </si>
  <si>
    <t>TWISTER</t>
  </si>
  <si>
    <t>OM–H498</t>
  </si>
  <si>
    <t>030138</t>
  </si>
  <si>
    <t>TALON 14</t>
  </si>
  <si>
    <t>OM–H499</t>
  </si>
  <si>
    <t>H499</t>
  </si>
  <si>
    <t>LITESPEED RX 5 PRO</t>
  </si>
  <si>
    <t>OM–H500</t>
  </si>
  <si>
    <t>42311006LSS5</t>
  </si>
  <si>
    <t>132,39</t>
  </si>
  <si>
    <t>WORLD CUP</t>
  </si>
  <si>
    <t>OM–H501</t>
  </si>
  <si>
    <t>H501</t>
  </si>
  <si>
    <t>DELTA WING TYROLL</t>
  </si>
  <si>
    <t>10.5.019</t>
  </si>
  <si>
    <t>OM–H502</t>
  </si>
  <si>
    <t>173</t>
  </si>
  <si>
    <t>Peter JANDÁK</t>
  </si>
  <si>
    <t>U2-145</t>
  </si>
  <si>
    <t>OM–H503</t>
  </si>
  <si>
    <t>37327</t>
  </si>
  <si>
    <t>Ing. Marián DRAGOŠEK</t>
  </si>
  <si>
    <t>23</t>
  </si>
  <si>
    <t>504 20.6.2016</t>
  </si>
  <si>
    <t>OM–H505</t>
  </si>
  <si>
    <t>15589</t>
  </si>
  <si>
    <t>5</t>
  </si>
  <si>
    <t>506 dlhodobo neprehlásený, Kmeť</t>
  </si>
  <si>
    <t>OM-H506</t>
  </si>
  <si>
    <t>507 1.9.2017 mail</t>
  </si>
  <si>
    <t>DELTA SUPER</t>
  </si>
  <si>
    <t>OM–H508</t>
  </si>
  <si>
    <t>135</t>
  </si>
  <si>
    <t>509 nezaplatené členské</t>
  </si>
  <si>
    <t>OM-H508</t>
  </si>
  <si>
    <t>OM-H509</t>
  </si>
  <si>
    <t>511 dlhodobo neprevádzkované, oprava kýlu, kovania, trapézy, kúpil Kalinka</t>
  </si>
  <si>
    <t>OM-H511</t>
  </si>
  <si>
    <t>KITE</t>
  </si>
  <si>
    <t>OM-H512</t>
  </si>
  <si>
    <t>071219</t>
  </si>
  <si>
    <t>OM-H513</t>
  </si>
  <si>
    <t>H513</t>
  </si>
  <si>
    <t xml:space="preserve">UNO </t>
  </si>
  <si>
    <t>OM-H514</t>
  </si>
  <si>
    <t>351/88</t>
  </si>
  <si>
    <t>FIREBIRD SKY SPORT</t>
  </si>
  <si>
    <t>Martin KRCHNÁK</t>
  </si>
  <si>
    <t>T 2 144</t>
  </si>
  <si>
    <t>OM-H515</t>
  </si>
  <si>
    <t>37881</t>
  </si>
  <si>
    <t>517 1.7.2018</t>
  </si>
  <si>
    <t>520 1.7.2018</t>
  </si>
  <si>
    <t>521 1.7.2018</t>
  </si>
  <si>
    <t>555 zrušiť podvozok, je na 110-tke</t>
  </si>
  <si>
    <t>PROFI</t>
  </si>
  <si>
    <t>OM-H555</t>
  </si>
  <si>
    <t>04904</t>
  </si>
  <si>
    <t>12/24</t>
  </si>
  <si>
    <t>lieta aj s podvozkom na OM-H110, FITI 2</t>
  </si>
  <si>
    <t>PROFI TL/FITI 2</t>
  </si>
  <si>
    <t>OM-H717</t>
  </si>
  <si>
    <t>022.18/H777</t>
  </si>
  <si>
    <t>AEROS/JUNKERS</t>
  </si>
  <si>
    <t>Bohumil KAMENCAY</t>
  </si>
  <si>
    <t>0//20/30</t>
  </si>
  <si>
    <t>PROFI 14TL/JOKER</t>
  </si>
  <si>
    <t>OM–H737</t>
  </si>
  <si>
    <t>086.10/327</t>
  </si>
  <si>
    <t>AEROS/JOKERTRIKE</t>
  </si>
  <si>
    <t>JOKERTRIKE s.r.o.</t>
  </si>
  <si>
    <t>9/16</t>
  </si>
  <si>
    <t>STRANGER 2 M/JOKER</t>
  </si>
  <si>
    <t>OM–H747</t>
  </si>
  <si>
    <t>007.17/040</t>
  </si>
  <si>
    <t>STILL 17/ JOKER</t>
  </si>
  <si>
    <t>OM-H757</t>
  </si>
  <si>
    <t>02609/H001</t>
  </si>
  <si>
    <t>Vladimír LUPKA</t>
  </si>
  <si>
    <t>60,35/95</t>
  </si>
  <si>
    <t>PROFI  / BREZINA 1</t>
  </si>
  <si>
    <t>OM–H777</t>
  </si>
  <si>
    <t>095.08/01</t>
  </si>
  <si>
    <t>AEROS / BREZINA</t>
  </si>
  <si>
    <t>90/266</t>
  </si>
  <si>
    <t>789 1.7.2018</t>
  </si>
  <si>
    <t>MW 197</t>
  </si>
  <si>
    <t>OM-H805</t>
  </si>
  <si>
    <t>0 0 3</t>
  </si>
  <si>
    <t>47,04/308</t>
  </si>
  <si>
    <t>62+trike</t>
  </si>
  <si>
    <t>OM-H 912</t>
  </si>
  <si>
    <t>H912</t>
  </si>
  <si>
    <t>Ing. Kvetoslava KOPECKÁ</t>
  </si>
  <si>
    <t>12</t>
  </si>
</sst>
</file>

<file path=xl/styles.xml><?xml version="1.0" encoding="utf-8"?>
<styleSheet xmlns="http://schemas.openxmlformats.org/spreadsheetml/2006/main">
  <numFmts count="5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  <numFmt numFmtId="168" formatCode="_-* #,##0.00\ _S_k_-;\-* #,##0.00\ _S_k_-;_-* &quot;-&quot;??\ _S_k_-;_-@_-"/>
  </numFmts>
  <fonts count="25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38"/>
    </font>
    <font>
      <sz val="10"/>
      <name val="Times New Roman"/>
      <family val="2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38"/>
    </font>
    <font>
      <vertAlign val="superscript"/>
      <sz val="10"/>
      <name val="Times New Roman"/>
      <family val="1"/>
      <charset val="204"/>
    </font>
    <font>
      <sz val="9"/>
      <name val="Arial"/>
      <family val="2"/>
    </font>
    <font>
      <sz val="9"/>
      <color indexed="8"/>
      <name val="Times New Roman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2"/>
    </font>
    <font>
      <sz val="9"/>
      <name val="Times New Roman"/>
      <family val="1"/>
      <charset val="204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6" fontId="12" fillId="0" borderId="0" applyFont="0" applyFill="0" applyBorder="0" applyAlignment="0" applyProtection="0"/>
    <xf numFmtId="0" fontId="1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45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14" fontId="4" fillId="0" borderId="1" xfId="0" applyNumberFormat="1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vertical="top"/>
    </xf>
    <xf numFmtId="166" fontId="8" fillId="2" borderId="1" xfId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/>
    </xf>
    <xf numFmtId="164" fontId="8" fillId="5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vertical="top"/>
    </xf>
    <xf numFmtId="164" fontId="13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164" fontId="8" fillId="4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6" borderId="1" xfId="0" applyFont="1" applyFill="1" applyBorder="1" applyAlignment="1">
      <alignment vertical="top"/>
    </xf>
    <xf numFmtId="164" fontId="9" fillId="4" borderId="1" xfId="0" applyNumberFormat="1" applyFont="1" applyFill="1" applyBorder="1" applyAlignment="1">
      <alignment horizontal="left" vertical="top"/>
    </xf>
    <xf numFmtId="49" fontId="9" fillId="4" borderId="1" xfId="0" applyNumberFormat="1" applyFont="1" applyFill="1" applyBorder="1" applyAlignment="1">
      <alignment horizontal="center" vertical="top"/>
    </xf>
    <xf numFmtId="14" fontId="8" fillId="4" borderId="1" xfId="0" applyNumberFormat="1" applyFont="1" applyFill="1" applyBorder="1" applyAlignment="1">
      <alignment horizontal="right" vertical="top"/>
    </xf>
    <xf numFmtId="165" fontId="8" fillId="4" borderId="1" xfId="0" applyNumberFormat="1" applyFont="1" applyFill="1" applyBorder="1" applyAlignment="1">
      <alignment horizontal="center" vertical="top"/>
    </xf>
    <xf numFmtId="14" fontId="0" fillId="4" borderId="1" xfId="0" applyNumberFormat="1" applyFont="1" applyFill="1" applyBorder="1" applyAlignment="1">
      <alignment horizontal="right" vertical="top"/>
    </xf>
    <xf numFmtId="0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49" fontId="0" fillId="4" borderId="1" xfId="0" applyNumberFormat="1" applyFont="1" applyFill="1" applyBorder="1" applyAlignment="1">
      <alignment vertical="top"/>
    </xf>
    <xf numFmtId="165" fontId="0" fillId="4" borderId="1" xfId="0" applyNumberFormat="1" applyFont="1" applyFill="1" applyBorder="1" applyAlignment="1">
      <alignment vertical="top"/>
    </xf>
    <xf numFmtId="49" fontId="0" fillId="4" borderId="1" xfId="0" applyNumberFormat="1" applyFont="1" applyFill="1" applyBorder="1" applyAlignment="1">
      <alignment horizontal="right" vertical="top"/>
    </xf>
    <xf numFmtId="0" fontId="7" fillId="0" borderId="1" xfId="0" applyFont="1" applyBorder="1">
      <alignment vertical="top" wrapText="1"/>
    </xf>
    <xf numFmtId="0" fontId="0" fillId="0" borderId="1" xfId="0" applyFont="1" applyFill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49" fontId="0" fillId="3" borderId="1" xfId="0" applyNumberFormat="1" applyFont="1" applyFill="1" applyBorder="1" applyAlignment="1">
      <alignment vertical="top"/>
    </xf>
    <xf numFmtId="164" fontId="16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167" fontId="0" fillId="0" borderId="1" xfId="0" applyNumberFormat="1" applyFont="1" applyBorder="1" applyAlignment="1">
      <alignment vertical="top"/>
    </xf>
    <xf numFmtId="164" fontId="18" fillId="0" borderId="1" xfId="0" applyNumberFormat="1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left" vertical="top"/>
    </xf>
    <xf numFmtId="164" fontId="20" fillId="0" borderId="1" xfId="0" applyNumberFormat="1" applyFont="1" applyFill="1" applyBorder="1" applyAlignment="1">
      <alignment horizontal="left" vertical="top"/>
    </xf>
    <xf numFmtId="164" fontId="21" fillId="0" borderId="1" xfId="0" applyNumberFormat="1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165" fontId="19" fillId="0" borderId="1" xfId="0" applyNumberFormat="1" applyFont="1" applyFill="1" applyBorder="1" applyAlignment="1">
      <alignment horizontal="left" vertical="top"/>
    </xf>
    <xf numFmtId="165" fontId="19" fillId="0" borderId="1" xfId="0" applyNumberFormat="1" applyFont="1" applyFill="1" applyBorder="1" applyAlignment="1">
      <alignment horizontal="center" vertical="top"/>
    </xf>
    <xf numFmtId="14" fontId="22" fillId="0" borderId="1" xfId="0" applyNumberFormat="1" applyFont="1" applyFill="1" applyBorder="1" applyAlignment="1">
      <alignment vertical="top"/>
    </xf>
    <xf numFmtId="0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vertical="top"/>
    </xf>
    <xf numFmtId="165" fontId="22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1" fontId="0" fillId="5" borderId="1" xfId="0" applyNumberFormat="1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left" vertical="top"/>
    </xf>
    <xf numFmtId="165" fontId="8" fillId="4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14" fontId="0" fillId="3" borderId="1" xfId="0" applyNumberFormat="1" applyFont="1" applyFill="1" applyBorder="1" applyAlignment="1">
      <alignment horizontal="right" vertical="top"/>
    </xf>
    <xf numFmtId="49" fontId="7" fillId="4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right" vertical="top"/>
    </xf>
    <xf numFmtId="49" fontId="24" fillId="0" borderId="1" xfId="2" applyNumberFormat="1" applyFont="1" applyFill="1" applyBorder="1" applyAlignment="1">
      <alignment vertical="top"/>
    </xf>
    <xf numFmtId="0" fontId="24" fillId="0" borderId="1" xfId="2" applyFont="1" applyFill="1" applyBorder="1" applyAlignment="1">
      <alignment vertical="top"/>
    </xf>
  </cellXfs>
  <cellStyles count="62">
    <cellStyle name="Čiarka 2" xfId="3"/>
    <cellStyle name="Mena 2" xfId="4"/>
    <cellStyle name="meny" xfId="1" builtinId="4"/>
    <cellStyle name="normálne" xfId="0" builtinId="0"/>
    <cellStyle name="normálne 2" xfId="5"/>
    <cellStyle name="normálne 2 2" xfId="6"/>
    <cellStyle name="normálne 2 2 2" xfId="7"/>
    <cellStyle name="normálne 2 2 2 2" xfId="8"/>
    <cellStyle name="normálne 2 2 2 2 2" xfId="9"/>
    <cellStyle name="normálne 2 2 2 2 2 2" xfId="10"/>
    <cellStyle name="normálne 2 2 2 2 3" xfId="11"/>
    <cellStyle name="normálne 2 2 2 3" xfId="12"/>
    <cellStyle name="normálne 2 2 2 3 2" xfId="13"/>
    <cellStyle name="normálne 2 2 2 3 3" xfId="14"/>
    <cellStyle name="normálne 2 2 3" xfId="15"/>
    <cellStyle name="normálne 2 2 3 2" xfId="16"/>
    <cellStyle name="normálne 2 2 3 3" xfId="17"/>
    <cellStyle name="normálne 2 2 4" xfId="18"/>
    <cellStyle name="normálne 2 3" xfId="19"/>
    <cellStyle name="normálne 2 3 2" xfId="20"/>
    <cellStyle name="normálne 2 3 2 2" xfId="21"/>
    <cellStyle name="normálne 2 3 2 2 2" xfId="22"/>
    <cellStyle name="normálne 2 3 2 3" xfId="23"/>
    <cellStyle name="normálne 2 3 3" xfId="24"/>
    <cellStyle name="normálne 2 3 3 2" xfId="25"/>
    <cellStyle name="normálne 2 3 4" xfId="26"/>
    <cellStyle name="normálne 2 4" xfId="27"/>
    <cellStyle name="normálne 2 4 2" xfId="28"/>
    <cellStyle name="normálne 2 4 2 2" xfId="29"/>
    <cellStyle name="normálne 2 4 3" xfId="30"/>
    <cellStyle name="normálne 2 5" xfId="31"/>
    <cellStyle name="normálne 2 5 2" xfId="32"/>
    <cellStyle name="normálne 2 5 3" xfId="33"/>
    <cellStyle name="normálne 2 6" xfId="34"/>
    <cellStyle name="normálne 3" xfId="35"/>
    <cellStyle name="normálne 3 2" xfId="36"/>
    <cellStyle name="normálne 3 2 2" xfId="37"/>
    <cellStyle name="normálne 3 2 2 2" xfId="38"/>
    <cellStyle name="normálne 3 2 2 2 2" xfId="39"/>
    <cellStyle name="normálne 3 2 2 3" xfId="40"/>
    <cellStyle name="normálne 3 2 3" xfId="41"/>
    <cellStyle name="normálne 3 2 3 2" xfId="42"/>
    <cellStyle name="normálne 3 2 4" xfId="43"/>
    <cellStyle name="normálne 3 3" xfId="44"/>
    <cellStyle name="normálne 3 3 2" xfId="45"/>
    <cellStyle name="normálne 3 3 2 2" xfId="46"/>
    <cellStyle name="normálne 3 3 3" xfId="47"/>
    <cellStyle name="normálne 3 4" xfId="48"/>
    <cellStyle name="normálne 3 4 2" xfId="49"/>
    <cellStyle name="normálne 3 5" xfId="50"/>
    <cellStyle name="normálne 4" xfId="2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89"/>
  <sheetViews>
    <sheetView tabSelected="1" zoomScale="97" zoomScaleNormal="97" workbookViewId="0">
      <pane xSplit="1" ySplit="1" topLeftCell="B74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C93" sqref="C93"/>
    </sheetView>
  </sheetViews>
  <sheetFormatPr defaultColWidth="8.77734375" defaultRowHeight="12.75" customHeight="1"/>
  <cols>
    <col min="1" max="1" width="5.44140625" style="55" customWidth="1"/>
    <col min="2" max="2" width="5.6640625" style="55" customWidth="1"/>
    <col min="3" max="3" width="28.77734375" style="55" customWidth="1"/>
    <col min="4" max="4" width="0.33203125" style="55" customWidth="1"/>
    <col min="5" max="5" width="13.6640625" style="56" customWidth="1"/>
    <col min="6" max="6" width="0.33203125" style="55" customWidth="1"/>
    <col min="7" max="7" width="15.109375" style="57" customWidth="1"/>
    <col min="8" max="8" width="0.6640625" style="57" customWidth="1"/>
    <col min="9" max="9" width="14.109375" style="55" customWidth="1"/>
    <col min="10" max="10" width="12" style="55" customWidth="1"/>
    <col min="11" max="11" width="20.109375" style="55" customWidth="1"/>
    <col min="12" max="12" width="12" style="58" bestFit="1" customWidth="1"/>
    <col min="13" max="13" width="10.44140625" style="111" bestFit="1" customWidth="1"/>
    <col min="14" max="14" width="3.6640625" style="42" customWidth="1"/>
    <col min="15" max="15" width="6.109375" style="26" customWidth="1"/>
    <col min="16" max="16" width="10.109375" style="28" bestFit="1" customWidth="1"/>
    <col min="17" max="17" width="5.33203125" style="29" bestFit="1" customWidth="1"/>
    <col min="18" max="18" width="6.6640625" style="30" bestFit="1" customWidth="1"/>
    <col min="19" max="19" width="9.33203125" style="28" customWidth="1"/>
    <col min="20" max="20" width="4.33203125" style="33" customWidth="1"/>
    <col min="21" max="21" width="4.33203125" style="28" customWidth="1"/>
    <col min="22" max="22" width="0.33203125" style="28" customWidth="1"/>
    <col min="23" max="23" width="5.33203125" style="28" customWidth="1"/>
    <col min="24" max="24" width="0.33203125" style="28" customWidth="1"/>
    <col min="25" max="25" width="5.44140625" style="28" customWidth="1"/>
    <col min="26" max="26" width="0.44140625" style="28" customWidth="1"/>
    <col min="27" max="29" width="3.77734375" style="28" customWidth="1"/>
    <col min="30" max="30" width="4.6640625" style="28" customWidth="1"/>
    <col min="31" max="31" width="24.6640625" style="28" bestFit="1" customWidth="1"/>
    <col min="32" max="32" width="7" style="28" customWidth="1"/>
    <col min="33" max="16384" width="8.77734375" style="28"/>
  </cols>
  <sheetData>
    <row r="1" spans="1:32" s="13" customFormat="1" ht="12.75" customHeight="1">
      <c r="A1" s="1" t="s">
        <v>0</v>
      </c>
      <c r="B1" s="2" t="s">
        <v>1</v>
      </c>
      <c r="C1" s="3" t="s">
        <v>2</v>
      </c>
      <c r="D1" s="3"/>
      <c r="E1" s="4" t="s">
        <v>3</v>
      </c>
      <c r="F1" s="4"/>
      <c r="G1" s="5" t="s">
        <v>4</v>
      </c>
      <c r="H1" s="5"/>
      <c r="I1" s="6" t="s">
        <v>5</v>
      </c>
      <c r="J1" s="6"/>
      <c r="K1" s="1" t="s">
        <v>6</v>
      </c>
      <c r="L1" s="7" t="s">
        <v>7</v>
      </c>
      <c r="M1" s="8" t="s">
        <v>8</v>
      </c>
      <c r="N1" s="9"/>
      <c r="O1" s="11" t="s">
        <v>9</v>
      </c>
      <c r="P1" s="11" t="s">
        <v>10</v>
      </c>
      <c r="Q1" s="10" t="s">
        <v>11</v>
      </c>
      <c r="R1" s="12" t="s">
        <v>12</v>
      </c>
      <c r="S1" s="13" t="s">
        <v>13</v>
      </c>
      <c r="T1" s="14" t="s">
        <v>14</v>
      </c>
      <c r="U1" s="13" t="s">
        <v>15</v>
      </c>
      <c r="W1" s="13" t="s">
        <v>16</v>
      </c>
      <c r="Y1" s="13" t="s">
        <v>17</v>
      </c>
      <c r="AA1" s="13" t="s">
        <v>18</v>
      </c>
      <c r="AB1" s="13" t="s">
        <v>19</v>
      </c>
      <c r="AC1" s="13" t="s">
        <v>20</v>
      </c>
      <c r="AD1" s="13" t="s">
        <v>21</v>
      </c>
      <c r="AE1" s="13" t="s">
        <v>22</v>
      </c>
      <c r="AF1" s="15"/>
    </row>
    <row r="2" spans="1:32" s="34" customFormat="1" ht="12.75" customHeight="1">
      <c r="A2" s="16">
        <v>1</v>
      </c>
      <c r="B2" s="16" t="s">
        <v>23</v>
      </c>
      <c r="C2" s="17" t="s">
        <v>24</v>
      </c>
      <c r="D2" s="18"/>
      <c r="E2" s="19" t="s">
        <v>25</v>
      </c>
      <c r="F2" s="20"/>
      <c r="G2" s="21" t="s">
        <v>26</v>
      </c>
      <c r="H2" s="21"/>
      <c r="I2" s="20" t="s">
        <v>27</v>
      </c>
      <c r="J2" s="20"/>
      <c r="K2" s="20" t="s">
        <v>28</v>
      </c>
      <c r="L2" s="22">
        <v>43252</v>
      </c>
      <c r="M2" s="23">
        <v>43983</v>
      </c>
      <c r="N2" s="24" t="s">
        <v>29</v>
      </c>
      <c r="O2" s="26">
        <v>2017</v>
      </c>
      <c r="P2" s="27">
        <v>43252</v>
      </c>
      <c r="Q2" s="29" t="s">
        <v>30</v>
      </c>
      <c r="R2" s="30" t="s">
        <v>31</v>
      </c>
      <c r="S2" s="32">
        <f t="shared" ref="S2" si="0">M2</f>
        <v>43983</v>
      </c>
      <c r="T2" s="33">
        <v>3</v>
      </c>
      <c r="U2" s="28">
        <v>231</v>
      </c>
      <c r="V2" s="28"/>
      <c r="W2" s="28">
        <v>291</v>
      </c>
      <c r="X2" s="28"/>
      <c r="Y2" s="28">
        <v>450</v>
      </c>
      <c r="Z2" s="28"/>
      <c r="AA2" s="28">
        <v>60</v>
      </c>
      <c r="AB2" s="28">
        <v>65</v>
      </c>
      <c r="AC2" s="28">
        <v>150</v>
      </c>
      <c r="AD2" s="28">
        <v>2</v>
      </c>
      <c r="AF2" s="34" t="str">
        <f t="shared" ref="AF2:AF8" ca="1" si="1">IF(M2="","",IF(DAYS360(M2,NOW())&gt;720,"neplatné viac ako 2roky",""))</f>
        <v/>
      </c>
    </row>
    <row r="3" spans="1:32" s="34" customFormat="1" ht="12.75" customHeight="1">
      <c r="A3" s="16">
        <v>2</v>
      </c>
      <c r="B3" s="16" t="s">
        <v>23</v>
      </c>
      <c r="C3" s="34" t="s">
        <v>32</v>
      </c>
      <c r="D3" s="18"/>
      <c r="E3" s="35" t="s">
        <v>33</v>
      </c>
      <c r="F3" s="36"/>
      <c r="G3" s="37" t="s">
        <v>34</v>
      </c>
      <c r="H3" s="37"/>
      <c r="I3" s="20" t="s">
        <v>35</v>
      </c>
      <c r="J3" s="18"/>
      <c r="K3" s="38" t="s">
        <v>36</v>
      </c>
      <c r="L3" s="39">
        <v>42724</v>
      </c>
      <c r="M3" s="40">
        <v>43840</v>
      </c>
      <c r="N3" s="24" t="s">
        <v>29</v>
      </c>
      <c r="O3" s="41">
        <v>2015</v>
      </c>
      <c r="P3" s="27">
        <v>43110</v>
      </c>
      <c r="Q3" s="42" t="s">
        <v>29</v>
      </c>
      <c r="R3" s="31" t="s">
        <v>31</v>
      </c>
      <c r="S3" s="32">
        <f>M3</f>
        <v>43840</v>
      </c>
      <c r="T3" s="43" t="s">
        <v>37</v>
      </c>
      <c r="U3" s="34">
        <v>235</v>
      </c>
      <c r="W3" s="34">
        <v>295</v>
      </c>
      <c r="Y3" s="34">
        <v>450</v>
      </c>
      <c r="AA3" s="34">
        <v>60</v>
      </c>
      <c r="AB3" s="34">
        <v>65</v>
      </c>
      <c r="AC3" s="34">
        <v>160</v>
      </c>
      <c r="AD3" s="34">
        <v>2</v>
      </c>
      <c r="AF3" s="34" t="str">
        <f t="shared" ca="1" si="1"/>
        <v/>
      </c>
    </row>
    <row r="4" spans="1:32" s="34" customFormat="1" ht="12.75" customHeight="1">
      <c r="A4" s="44" t="s">
        <v>38</v>
      </c>
      <c r="B4" s="16" t="s">
        <v>39</v>
      </c>
      <c r="C4" s="18" t="s">
        <v>40</v>
      </c>
      <c r="D4" s="18"/>
      <c r="E4" s="35" t="s">
        <v>41</v>
      </c>
      <c r="F4" s="36"/>
      <c r="G4" s="37" t="s">
        <v>42</v>
      </c>
      <c r="H4" s="37"/>
      <c r="I4" s="18" t="s">
        <v>43</v>
      </c>
      <c r="J4" s="18"/>
      <c r="K4" s="45" t="s">
        <v>44</v>
      </c>
      <c r="L4" s="47">
        <v>34558</v>
      </c>
      <c r="M4" s="48">
        <v>42805</v>
      </c>
      <c r="N4" s="24" t="s">
        <v>29</v>
      </c>
      <c r="O4" s="41">
        <v>1992</v>
      </c>
      <c r="P4" s="49">
        <f>SUM(M4-366)</f>
        <v>42439</v>
      </c>
      <c r="Q4" s="42" t="s">
        <v>29</v>
      </c>
      <c r="R4" s="31" t="s">
        <v>45</v>
      </c>
      <c r="S4" s="50">
        <f t="shared" ref="S4:S55" si="2">M4</f>
        <v>42805</v>
      </c>
      <c r="T4" s="43" t="s">
        <v>46</v>
      </c>
      <c r="U4" s="34">
        <v>160</v>
      </c>
      <c r="W4" s="34">
        <v>210</v>
      </c>
      <c r="Y4" s="34">
        <v>360</v>
      </c>
      <c r="AA4" s="34">
        <v>58</v>
      </c>
      <c r="AB4" s="34">
        <v>64</v>
      </c>
      <c r="AC4" s="34">
        <v>120</v>
      </c>
      <c r="AD4" s="34">
        <v>2</v>
      </c>
      <c r="AF4" s="34" t="str">
        <f t="shared" ca="1" si="1"/>
        <v>neplatné viac ako 2roky</v>
      </c>
    </row>
    <row r="5" spans="1:32" ht="12.75" customHeight="1">
      <c r="A5" s="16">
        <v>4</v>
      </c>
      <c r="B5" s="16" t="s">
        <v>23</v>
      </c>
      <c r="C5" s="34" t="s">
        <v>47</v>
      </c>
      <c r="D5" s="18"/>
      <c r="E5" s="51" t="s">
        <v>48</v>
      </c>
      <c r="F5" s="20"/>
      <c r="G5" s="21" t="s">
        <v>49</v>
      </c>
      <c r="H5" s="21"/>
      <c r="I5" s="20" t="s">
        <v>50</v>
      </c>
      <c r="J5" s="20"/>
      <c r="K5" s="20" t="s">
        <v>51</v>
      </c>
      <c r="L5" s="52">
        <v>43258</v>
      </c>
      <c r="M5" s="23">
        <v>43989</v>
      </c>
      <c r="N5" s="24" t="s">
        <v>29</v>
      </c>
      <c r="O5" s="26">
        <v>2018</v>
      </c>
      <c r="P5" s="27">
        <v>43258</v>
      </c>
      <c r="Q5" s="29" t="s">
        <v>30</v>
      </c>
      <c r="R5" s="30" t="s">
        <v>52</v>
      </c>
      <c r="S5" s="32">
        <f>M5</f>
        <v>43989</v>
      </c>
      <c r="T5" s="33" t="s">
        <v>37</v>
      </c>
      <c r="U5" s="28">
        <v>250</v>
      </c>
      <c r="W5" s="28">
        <v>310</v>
      </c>
      <c r="Y5" s="28">
        <v>450</v>
      </c>
      <c r="AA5" s="28">
        <v>60</v>
      </c>
      <c r="AB5" s="28">
        <v>65</v>
      </c>
      <c r="AC5" s="28">
        <v>150</v>
      </c>
      <c r="AD5" s="28">
        <v>2</v>
      </c>
      <c r="AF5" s="28" t="str">
        <f t="shared" ca="1" si="1"/>
        <v/>
      </c>
    </row>
    <row r="6" spans="1:32" ht="12.75" customHeight="1">
      <c r="A6" s="16">
        <v>5</v>
      </c>
      <c r="B6" s="16" t="s">
        <v>23</v>
      </c>
      <c r="C6" s="18" t="s">
        <v>53</v>
      </c>
      <c r="D6" s="18"/>
      <c r="E6" s="19" t="s">
        <v>54</v>
      </c>
      <c r="F6" s="20"/>
      <c r="G6" s="21" t="s">
        <v>55</v>
      </c>
      <c r="H6" s="21"/>
      <c r="I6" s="20" t="s">
        <v>56</v>
      </c>
      <c r="J6" s="20"/>
      <c r="K6" s="20" t="s">
        <v>57</v>
      </c>
      <c r="L6" s="52">
        <v>41430</v>
      </c>
      <c r="M6" s="23">
        <v>44483</v>
      </c>
      <c r="N6" s="24" t="s">
        <v>29</v>
      </c>
      <c r="O6" s="26">
        <v>1987</v>
      </c>
      <c r="P6" s="27">
        <v>43752</v>
      </c>
      <c r="Q6" s="29" t="s">
        <v>29</v>
      </c>
      <c r="R6" s="30" t="s">
        <v>58</v>
      </c>
      <c r="S6" s="32">
        <v>44483</v>
      </c>
      <c r="T6" s="33" t="s">
        <v>46</v>
      </c>
      <c r="U6" s="28">
        <v>139</v>
      </c>
      <c r="W6" s="28">
        <v>220</v>
      </c>
      <c r="Y6" s="34">
        <v>365</v>
      </c>
      <c r="AA6" s="28">
        <v>40</v>
      </c>
      <c r="AB6" s="28">
        <v>45</v>
      </c>
      <c r="AC6" s="28">
        <v>80</v>
      </c>
      <c r="AD6" s="28">
        <v>2</v>
      </c>
      <c r="AF6" s="28" t="str">
        <f t="shared" ca="1" si="1"/>
        <v/>
      </c>
    </row>
    <row r="7" spans="1:32" ht="12.75" customHeight="1">
      <c r="A7" s="16">
        <v>6</v>
      </c>
      <c r="B7" s="16" t="s">
        <v>23</v>
      </c>
      <c r="C7" s="18" t="s">
        <v>59</v>
      </c>
      <c r="D7" s="18"/>
      <c r="E7" s="19" t="s">
        <v>60</v>
      </c>
      <c r="F7" s="20"/>
      <c r="G7" s="21" t="s">
        <v>61</v>
      </c>
      <c r="H7" s="21"/>
      <c r="I7" s="53" t="s">
        <v>62</v>
      </c>
      <c r="J7" s="20"/>
      <c r="K7" s="54" t="s">
        <v>63</v>
      </c>
      <c r="L7" s="52">
        <v>33418</v>
      </c>
      <c r="M7" s="23">
        <v>43739</v>
      </c>
      <c r="N7" s="24" t="s">
        <v>29</v>
      </c>
      <c r="O7" s="26">
        <v>1991</v>
      </c>
      <c r="P7" s="27">
        <f>SUM(M7-365)</f>
        <v>43374</v>
      </c>
      <c r="Q7" s="29" t="s">
        <v>29</v>
      </c>
      <c r="R7" s="30" t="s">
        <v>64</v>
      </c>
      <c r="S7" s="32">
        <f t="shared" si="2"/>
        <v>43739</v>
      </c>
      <c r="T7" s="33" t="s">
        <v>37</v>
      </c>
      <c r="U7" s="28">
        <v>165</v>
      </c>
      <c r="W7" s="28">
        <v>225</v>
      </c>
      <c r="Y7" s="28">
        <v>430</v>
      </c>
      <c r="AA7" s="28">
        <v>60</v>
      </c>
      <c r="AB7" s="28">
        <v>65</v>
      </c>
      <c r="AC7" s="28">
        <v>120</v>
      </c>
      <c r="AD7" s="28">
        <v>2</v>
      </c>
      <c r="AF7" s="28" t="str">
        <f t="shared" ca="1" si="1"/>
        <v/>
      </c>
    </row>
    <row r="8" spans="1:32" s="34" customFormat="1" ht="12.75" customHeight="1">
      <c r="A8" s="16">
        <v>7</v>
      </c>
      <c r="B8" s="16" t="s">
        <v>23</v>
      </c>
      <c r="C8" s="18" t="s">
        <v>65</v>
      </c>
      <c r="D8" s="18"/>
      <c r="E8" s="35" t="s">
        <v>66</v>
      </c>
      <c r="F8" s="18"/>
      <c r="G8" s="37" t="s">
        <v>67</v>
      </c>
      <c r="H8" s="37"/>
      <c r="I8" s="18" t="s">
        <v>68</v>
      </c>
      <c r="J8" s="18"/>
      <c r="K8" s="18" t="s">
        <v>69</v>
      </c>
      <c r="L8" s="47">
        <v>42299</v>
      </c>
      <c r="M8" s="48">
        <v>44461</v>
      </c>
      <c r="N8" s="24" t="s">
        <v>70</v>
      </c>
      <c r="O8" s="41">
        <v>2015</v>
      </c>
      <c r="P8" s="27">
        <v>43730</v>
      </c>
      <c r="Q8" s="42" t="s">
        <v>29</v>
      </c>
      <c r="R8" s="31" t="s">
        <v>71</v>
      </c>
      <c r="S8" s="32">
        <f t="shared" si="2"/>
        <v>44461</v>
      </c>
      <c r="T8" s="33" t="s">
        <v>37</v>
      </c>
      <c r="U8" s="28">
        <v>240</v>
      </c>
      <c r="V8" s="28"/>
      <c r="W8" s="28">
        <v>300</v>
      </c>
      <c r="X8" s="28"/>
      <c r="Y8" s="28">
        <v>472.5</v>
      </c>
      <c r="Z8" s="28"/>
      <c r="AA8" s="28">
        <v>60</v>
      </c>
      <c r="AB8" s="28">
        <v>65</v>
      </c>
      <c r="AC8" s="28">
        <v>168</v>
      </c>
      <c r="AD8" s="28">
        <v>2</v>
      </c>
      <c r="AF8" s="34" t="str">
        <f t="shared" ca="1" si="1"/>
        <v/>
      </c>
    </row>
    <row r="9" spans="1:32" ht="12.75" customHeight="1">
      <c r="A9" s="16">
        <v>9</v>
      </c>
      <c r="B9" s="34" t="s">
        <v>23</v>
      </c>
      <c r="C9" s="55" t="s">
        <v>72</v>
      </c>
      <c r="E9" s="56" t="s">
        <v>73</v>
      </c>
      <c r="G9" s="57" t="s">
        <v>74</v>
      </c>
      <c r="I9" s="55" t="s">
        <v>75</v>
      </c>
      <c r="K9" s="55" t="s">
        <v>76</v>
      </c>
      <c r="L9" s="58">
        <v>41509</v>
      </c>
      <c r="M9" s="25">
        <v>44463</v>
      </c>
      <c r="N9" s="24" t="s">
        <v>29</v>
      </c>
      <c r="O9" s="26">
        <v>2004</v>
      </c>
      <c r="P9" s="27">
        <v>43732</v>
      </c>
      <c r="Q9" s="29" t="s">
        <v>29</v>
      </c>
      <c r="R9" s="30" t="s">
        <v>77</v>
      </c>
      <c r="S9" s="32">
        <f t="shared" si="2"/>
        <v>44463</v>
      </c>
      <c r="T9" s="33" t="s">
        <v>78</v>
      </c>
      <c r="U9" s="28">
        <v>220</v>
      </c>
      <c r="W9" s="28">
        <v>280</v>
      </c>
      <c r="Y9" s="28">
        <v>409</v>
      </c>
      <c r="AA9" s="28">
        <v>60</v>
      </c>
      <c r="AB9" s="28">
        <v>65</v>
      </c>
      <c r="AC9" s="28">
        <v>145</v>
      </c>
      <c r="AD9" s="28">
        <v>2</v>
      </c>
    </row>
    <row r="10" spans="1:32" ht="12.75" customHeight="1">
      <c r="A10" s="16">
        <v>10</v>
      </c>
      <c r="B10" s="16" t="s">
        <v>23</v>
      </c>
      <c r="C10" s="18" t="s">
        <v>79</v>
      </c>
      <c r="D10" s="18"/>
      <c r="E10" s="19" t="s">
        <v>80</v>
      </c>
      <c r="F10" s="20"/>
      <c r="G10" s="21" t="s">
        <v>81</v>
      </c>
      <c r="H10" s="21"/>
      <c r="I10" s="20" t="s">
        <v>82</v>
      </c>
      <c r="J10" s="20"/>
      <c r="K10" s="20" t="s">
        <v>83</v>
      </c>
      <c r="L10" s="52">
        <v>33438</v>
      </c>
      <c r="M10" s="23">
        <v>43045</v>
      </c>
      <c r="N10" s="24" t="s">
        <v>70</v>
      </c>
      <c r="O10" s="26">
        <v>1989</v>
      </c>
      <c r="P10" s="27">
        <f>SUM(M10-365)</f>
        <v>42680</v>
      </c>
      <c r="Q10" s="29" t="s">
        <v>29</v>
      </c>
      <c r="R10" s="30" t="s">
        <v>84</v>
      </c>
      <c r="S10" s="32">
        <f t="shared" si="2"/>
        <v>43045</v>
      </c>
      <c r="T10" s="33">
        <v>3</v>
      </c>
      <c r="U10" s="28">
        <v>125</v>
      </c>
      <c r="W10" s="28">
        <v>185</v>
      </c>
      <c r="Y10" s="28">
        <v>240</v>
      </c>
      <c r="AA10" s="28">
        <v>55</v>
      </c>
      <c r="AB10" s="28">
        <v>55</v>
      </c>
      <c r="AC10" s="28">
        <v>80</v>
      </c>
      <c r="AD10" s="28">
        <v>1</v>
      </c>
      <c r="AF10" s="28" t="str">
        <f ca="1">IF(M10="","",IF(DAYS360(M10,NOW())&gt;720,"neplatné viac ako 2roky",""))</f>
        <v>neplatné viac ako 2roky</v>
      </c>
    </row>
    <row r="11" spans="1:32" s="34" customFormat="1" ht="12.75" customHeight="1">
      <c r="A11" s="44" t="s">
        <v>85</v>
      </c>
      <c r="B11" s="16" t="s">
        <v>23</v>
      </c>
      <c r="C11" s="18" t="s">
        <v>86</v>
      </c>
      <c r="D11" s="18"/>
      <c r="E11" s="35" t="s">
        <v>87</v>
      </c>
      <c r="F11" s="18"/>
      <c r="G11" s="37" t="s">
        <v>88</v>
      </c>
      <c r="H11" s="37"/>
      <c r="I11" s="18" t="s">
        <v>89</v>
      </c>
      <c r="J11" s="18"/>
      <c r="K11" s="18" t="s">
        <v>90</v>
      </c>
      <c r="L11" s="47">
        <v>40330</v>
      </c>
      <c r="M11" s="48">
        <v>42498</v>
      </c>
      <c r="N11" s="24" t="s">
        <v>29</v>
      </c>
      <c r="O11" s="41">
        <v>2008</v>
      </c>
      <c r="P11" s="49">
        <f>SUM(M11-366)</f>
        <v>42132</v>
      </c>
      <c r="Q11" s="42" t="s">
        <v>29</v>
      </c>
      <c r="R11" s="31" t="s">
        <v>31</v>
      </c>
      <c r="S11" s="50">
        <f t="shared" si="2"/>
        <v>42498</v>
      </c>
      <c r="T11" s="43" t="s">
        <v>46</v>
      </c>
      <c r="U11" s="34">
        <v>200</v>
      </c>
      <c r="W11" s="34">
        <v>260</v>
      </c>
      <c r="Y11" s="34">
        <v>400</v>
      </c>
      <c r="AA11" s="34">
        <v>50</v>
      </c>
      <c r="AB11" s="34">
        <v>55</v>
      </c>
      <c r="AC11" s="34">
        <v>100</v>
      </c>
      <c r="AD11" s="34">
        <v>2</v>
      </c>
      <c r="AF11" s="34" t="str">
        <f ca="1">IF(M11="","",IF(DAYS360(M11,NOW())&gt;720,"neplatné viac ako 2roky",""))</f>
        <v>neplatné viac ako 2roky</v>
      </c>
    </row>
    <row r="12" spans="1:32" ht="12.75" customHeight="1">
      <c r="A12" s="16">
        <v>12</v>
      </c>
      <c r="B12" s="16" t="s">
        <v>23</v>
      </c>
      <c r="C12" s="18" t="s">
        <v>91</v>
      </c>
      <c r="D12" s="18"/>
      <c r="E12" s="51" t="s">
        <v>92</v>
      </c>
      <c r="F12" s="20"/>
      <c r="G12" s="21" t="s">
        <v>93</v>
      </c>
      <c r="H12" s="21"/>
      <c r="I12" s="20" t="s">
        <v>94</v>
      </c>
      <c r="J12" s="20"/>
      <c r="K12" s="20" t="s">
        <v>95</v>
      </c>
      <c r="L12" s="52">
        <v>36687</v>
      </c>
      <c r="M12" s="23">
        <v>43692</v>
      </c>
      <c r="N12" s="24" t="s">
        <v>96</v>
      </c>
      <c r="O12" s="26">
        <v>1993</v>
      </c>
      <c r="P12" s="27">
        <v>42962</v>
      </c>
      <c r="Q12" s="29" t="s">
        <v>96</v>
      </c>
      <c r="R12" s="30" t="s">
        <v>97</v>
      </c>
      <c r="S12" s="32">
        <f t="shared" si="2"/>
        <v>43692</v>
      </c>
      <c r="T12" s="33" t="s">
        <v>37</v>
      </c>
      <c r="U12" s="28">
        <v>145</v>
      </c>
      <c r="W12" s="28">
        <v>205</v>
      </c>
      <c r="Y12" s="28">
        <v>235</v>
      </c>
      <c r="AA12" s="28">
        <v>55</v>
      </c>
      <c r="AB12" s="28">
        <v>60</v>
      </c>
      <c r="AC12" s="28">
        <v>100</v>
      </c>
      <c r="AD12" s="28">
        <v>1</v>
      </c>
      <c r="AF12" s="28" t="str">
        <f ca="1">IF(M12="","",IF(DAYS360(M12,NOW())&gt;720,"neplatné viac ako 2roky",""))</f>
        <v/>
      </c>
    </row>
    <row r="13" spans="1:32" s="34" customFormat="1" ht="12.75" customHeight="1">
      <c r="A13" s="16">
        <v>13</v>
      </c>
      <c r="B13" s="16" t="s">
        <v>23</v>
      </c>
      <c r="C13" s="18" t="s">
        <v>98</v>
      </c>
      <c r="D13" s="18"/>
      <c r="E13" s="35" t="s">
        <v>99</v>
      </c>
      <c r="F13" s="18"/>
      <c r="G13" s="37" t="s">
        <v>100</v>
      </c>
      <c r="H13" s="37"/>
      <c r="I13" s="18" t="s">
        <v>101</v>
      </c>
      <c r="J13" s="18"/>
      <c r="K13" s="18" t="s">
        <v>102</v>
      </c>
      <c r="L13" s="47">
        <v>36687</v>
      </c>
      <c r="M13" s="48">
        <v>44432</v>
      </c>
      <c r="N13" s="24" t="s">
        <v>29</v>
      </c>
      <c r="O13" s="41">
        <v>1998</v>
      </c>
      <c r="P13" s="27">
        <v>43701</v>
      </c>
      <c r="Q13" s="42" t="s">
        <v>29</v>
      </c>
      <c r="R13" s="31" t="s">
        <v>103</v>
      </c>
      <c r="S13" s="32">
        <f t="shared" si="2"/>
        <v>44432</v>
      </c>
      <c r="T13" s="43" t="s">
        <v>46</v>
      </c>
      <c r="U13" s="34">
        <v>235</v>
      </c>
      <c r="W13" s="34">
        <v>300</v>
      </c>
      <c r="Y13" s="34">
        <v>430</v>
      </c>
      <c r="AA13" s="34">
        <v>50</v>
      </c>
      <c r="AB13" s="34">
        <v>55</v>
      </c>
      <c r="AC13" s="34">
        <v>100</v>
      </c>
      <c r="AD13" s="34">
        <v>2</v>
      </c>
      <c r="AF13" s="34" t="str">
        <f ca="1">IF(M13="","",IF(DAYS360(M13,NOW())&gt;720,"neplatné viac ako 2roky",""))</f>
        <v/>
      </c>
    </row>
    <row r="14" spans="1:32" ht="12.75" customHeight="1">
      <c r="A14" s="16">
        <v>14</v>
      </c>
      <c r="B14" s="16" t="s">
        <v>23</v>
      </c>
      <c r="C14" s="59" t="s">
        <v>104</v>
      </c>
      <c r="D14" s="18"/>
      <c r="E14" s="60" t="s">
        <v>105</v>
      </c>
      <c r="F14" s="20"/>
      <c r="G14" s="21" t="s">
        <v>106</v>
      </c>
      <c r="H14" s="21"/>
      <c r="I14" s="20" t="s">
        <v>107</v>
      </c>
      <c r="J14" s="20"/>
      <c r="K14" s="54" t="s">
        <v>108</v>
      </c>
      <c r="L14" s="22" t="s">
        <v>109</v>
      </c>
      <c r="M14" s="23">
        <v>44011</v>
      </c>
      <c r="N14" s="24" t="s">
        <v>29</v>
      </c>
      <c r="O14" s="26">
        <v>2007</v>
      </c>
      <c r="P14" s="27">
        <v>43280</v>
      </c>
      <c r="Q14" s="29" t="s">
        <v>29</v>
      </c>
      <c r="R14" s="30" t="s">
        <v>110</v>
      </c>
      <c r="S14" s="32">
        <f t="shared" si="2"/>
        <v>44011</v>
      </c>
      <c r="T14" s="33" t="s">
        <v>37</v>
      </c>
      <c r="U14" s="28">
        <v>172.5</v>
      </c>
      <c r="W14" s="28">
        <v>245</v>
      </c>
      <c r="Y14" s="28">
        <v>450</v>
      </c>
      <c r="AA14" s="28">
        <v>55</v>
      </c>
      <c r="AB14" s="28">
        <v>60</v>
      </c>
      <c r="AC14" s="28">
        <v>110</v>
      </c>
      <c r="AD14" s="28">
        <v>2</v>
      </c>
    </row>
    <row r="15" spans="1:32" ht="12.75" customHeight="1">
      <c r="A15" s="16">
        <v>15</v>
      </c>
      <c r="B15" s="16" t="s">
        <v>23</v>
      </c>
      <c r="C15" s="34" t="s">
        <v>32</v>
      </c>
      <c r="D15" s="18"/>
      <c r="E15" s="19" t="s">
        <v>111</v>
      </c>
      <c r="F15" s="20"/>
      <c r="G15" s="21" t="s">
        <v>112</v>
      </c>
      <c r="H15" s="21"/>
      <c r="I15" s="20" t="s">
        <v>35</v>
      </c>
      <c r="J15" s="20"/>
      <c r="K15" s="20" t="s">
        <v>113</v>
      </c>
      <c r="L15" s="52">
        <v>42276</v>
      </c>
      <c r="M15" s="23">
        <v>44391</v>
      </c>
      <c r="N15" s="24" t="s">
        <v>29</v>
      </c>
      <c r="O15" s="26">
        <v>2013</v>
      </c>
      <c r="P15" s="27">
        <v>43660</v>
      </c>
      <c r="Q15" s="29" t="s">
        <v>29</v>
      </c>
      <c r="R15" s="30" t="s">
        <v>52</v>
      </c>
      <c r="S15" s="32">
        <f t="shared" si="2"/>
        <v>44391</v>
      </c>
      <c r="T15" s="33" t="s">
        <v>37</v>
      </c>
      <c r="U15" s="28">
        <v>260</v>
      </c>
      <c r="W15" s="28">
        <v>320</v>
      </c>
      <c r="Y15" s="28">
        <v>450</v>
      </c>
      <c r="AA15" s="28">
        <v>60</v>
      </c>
      <c r="AB15" s="28">
        <v>65</v>
      </c>
      <c r="AC15" s="28">
        <v>168</v>
      </c>
      <c r="AD15" s="28">
        <v>2</v>
      </c>
    </row>
    <row r="16" spans="1:32" ht="12.75" customHeight="1">
      <c r="A16" s="16">
        <v>17</v>
      </c>
      <c r="B16" s="16" t="s">
        <v>23</v>
      </c>
      <c r="C16" s="59" t="s">
        <v>114</v>
      </c>
      <c r="D16" s="18"/>
      <c r="E16" s="51" t="s">
        <v>115</v>
      </c>
      <c r="F16" s="20"/>
      <c r="G16" s="21" t="s">
        <v>116</v>
      </c>
      <c r="H16" s="21"/>
      <c r="I16" s="20" t="s">
        <v>117</v>
      </c>
      <c r="J16" s="20"/>
      <c r="K16" s="20" t="s">
        <v>118</v>
      </c>
      <c r="L16" s="52">
        <v>35287</v>
      </c>
      <c r="M16" s="23">
        <v>42932</v>
      </c>
      <c r="N16" s="24" t="s">
        <v>70</v>
      </c>
      <c r="O16" s="26">
        <v>1996</v>
      </c>
      <c r="P16" s="27">
        <f>SUM(M16-366)</f>
        <v>42566</v>
      </c>
      <c r="Q16" s="29" t="s">
        <v>29</v>
      </c>
      <c r="R16" s="30" t="s">
        <v>119</v>
      </c>
      <c r="S16" s="32">
        <f t="shared" si="2"/>
        <v>42932</v>
      </c>
      <c r="T16" s="33" t="s">
        <v>37</v>
      </c>
      <c r="U16" s="28">
        <v>135</v>
      </c>
      <c r="W16" s="28">
        <v>195</v>
      </c>
      <c r="Y16" s="28">
        <v>235</v>
      </c>
      <c r="AA16" s="28">
        <v>55</v>
      </c>
      <c r="AB16" s="28">
        <v>60</v>
      </c>
      <c r="AC16" s="28">
        <v>100</v>
      </c>
      <c r="AD16" s="28">
        <v>1</v>
      </c>
      <c r="AF16" s="28" t="str">
        <f ca="1">IF(M16="","",IF(DAYS360(M16,NOW())&gt;720,"neplatné viac ako 2roky",""))</f>
        <v>neplatné viac ako 2roky</v>
      </c>
    </row>
    <row r="17" spans="1:32" ht="12.75" customHeight="1">
      <c r="A17" s="18">
        <v>18</v>
      </c>
      <c r="B17" s="16" t="s">
        <v>23</v>
      </c>
      <c r="C17" s="16" t="s">
        <v>120</v>
      </c>
      <c r="D17" s="16"/>
      <c r="E17" s="19" t="s">
        <v>121</v>
      </c>
      <c r="F17" s="62"/>
      <c r="G17" s="21" t="s">
        <v>122</v>
      </c>
      <c r="H17" s="21"/>
      <c r="I17" s="63" t="s">
        <v>123</v>
      </c>
      <c r="J17" s="63"/>
      <c r="K17" s="20" t="s">
        <v>124</v>
      </c>
      <c r="L17" s="64">
        <v>41255</v>
      </c>
      <c r="M17" s="23">
        <v>44393</v>
      </c>
      <c r="N17" s="24" t="s">
        <v>70</v>
      </c>
      <c r="O17" s="65" t="s">
        <v>125</v>
      </c>
      <c r="P17" s="27">
        <v>43662</v>
      </c>
      <c r="Q17" s="29" t="s">
        <v>29</v>
      </c>
      <c r="R17" s="31" t="s">
        <v>126</v>
      </c>
      <c r="S17" s="32">
        <f t="shared" si="2"/>
        <v>44393</v>
      </c>
      <c r="T17" s="33" t="s">
        <v>37</v>
      </c>
      <c r="U17" s="28">
        <v>198</v>
      </c>
      <c r="W17" s="28">
        <v>260</v>
      </c>
      <c r="Y17" s="28">
        <v>450</v>
      </c>
      <c r="AA17" s="28">
        <v>58</v>
      </c>
      <c r="AB17" s="28">
        <v>64</v>
      </c>
      <c r="AC17" s="28">
        <v>115</v>
      </c>
      <c r="AD17" s="28">
        <v>2</v>
      </c>
      <c r="AF17" s="28" t="str">
        <f ca="1">IF(M17="","",IF(DAYS360(M17,NOW())&gt;720,"neplatné viac ako 2roky",""))</f>
        <v/>
      </c>
    </row>
    <row r="18" spans="1:32" ht="12.75" customHeight="1">
      <c r="A18" s="31" t="s">
        <v>127</v>
      </c>
      <c r="B18" s="34" t="s">
        <v>23</v>
      </c>
      <c r="C18" s="66" t="s">
        <v>128</v>
      </c>
      <c r="D18" s="28"/>
      <c r="E18" s="67" t="s">
        <v>129</v>
      </c>
      <c r="F18" s="28"/>
      <c r="G18" s="28" t="s">
        <v>130</v>
      </c>
      <c r="H18" s="28"/>
      <c r="I18" s="63" t="s">
        <v>35</v>
      </c>
      <c r="J18" s="28"/>
      <c r="K18" s="68" t="s">
        <v>131</v>
      </c>
      <c r="L18" s="64">
        <v>37016</v>
      </c>
      <c r="M18" s="23">
        <v>44340</v>
      </c>
      <c r="N18" s="24" t="s">
        <v>29</v>
      </c>
      <c r="O18" s="26" t="s">
        <v>132</v>
      </c>
      <c r="P18" s="27">
        <v>43609</v>
      </c>
      <c r="Q18" s="29" t="s">
        <v>133</v>
      </c>
      <c r="R18" s="30" t="s">
        <v>134</v>
      </c>
      <c r="S18" s="32">
        <f t="shared" si="2"/>
        <v>44340</v>
      </c>
      <c r="T18" s="33" t="s">
        <v>135</v>
      </c>
      <c r="U18" s="28">
        <v>208</v>
      </c>
      <c r="W18" s="28">
        <v>300</v>
      </c>
      <c r="Y18" s="28">
        <v>450</v>
      </c>
      <c r="AA18" s="28">
        <v>60</v>
      </c>
      <c r="AB18" s="28">
        <v>65</v>
      </c>
      <c r="AC18" s="28">
        <v>160</v>
      </c>
      <c r="AD18" s="28">
        <v>2</v>
      </c>
    </row>
    <row r="19" spans="1:32" s="34" customFormat="1" ht="12.75" customHeight="1">
      <c r="A19" s="16">
        <v>20</v>
      </c>
      <c r="B19" s="34" t="s">
        <v>23</v>
      </c>
      <c r="C19" s="38" t="s">
        <v>136</v>
      </c>
      <c r="E19" s="69" t="s">
        <v>137</v>
      </c>
      <c r="G19" s="34" t="s">
        <v>138</v>
      </c>
      <c r="I19" s="38" t="s">
        <v>139</v>
      </c>
      <c r="K19" s="38" t="s">
        <v>36</v>
      </c>
      <c r="L19" s="39">
        <v>37052</v>
      </c>
      <c r="M19" s="40">
        <v>43840</v>
      </c>
      <c r="N19" s="24" t="s">
        <v>29</v>
      </c>
      <c r="O19" s="41">
        <v>2000</v>
      </c>
      <c r="P19" s="27">
        <v>43110</v>
      </c>
      <c r="Q19" s="42" t="s">
        <v>29</v>
      </c>
      <c r="R19" s="31" t="s">
        <v>140</v>
      </c>
      <c r="S19" s="32">
        <f t="shared" si="2"/>
        <v>43840</v>
      </c>
      <c r="T19" s="43" t="s">
        <v>46</v>
      </c>
      <c r="U19" s="34">
        <v>200</v>
      </c>
      <c r="W19" s="34">
        <v>260</v>
      </c>
      <c r="Y19" s="34">
        <v>400</v>
      </c>
      <c r="AA19" s="34">
        <v>48</v>
      </c>
      <c r="AB19" s="34">
        <v>53</v>
      </c>
      <c r="AC19" s="34">
        <v>100</v>
      </c>
      <c r="AD19" s="34">
        <v>2</v>
      </c>
    </row>
    <row r="20" spans="1:32" ht="12.75" customHeight="1">
      <c r="A20" s="16">
        <v>22</v>
      </c>
      <c r="B20" s="16" t="s">
        <v>23</v>
      </c>
      <c r="C20" s="18" t="s">
        <v>141</v>
      </c>
      <c r="D20" s="18"/>
      <c r="E20" s="19" t="s">
        <v>142</v>
      </c>
      <c r="F20" s="20"/>
      <c r="G20" s="21" t="s">
        <v>143</v>
      </c>
      <c r="H20" s="21"/>
      <c r="I20" s="20" t="s">
        <v>144</v>
      </c>
      <c r="J20" s="20"/>
      <c r="K20" s="20" t="s">
        <v>145</v>
      </c>
      <c r="L20" s="52">
        <v>37192</v>
      </c>
      <c r="M20" s="23">
        <v>43867</v>
      </c>
      <c r="N20" s="24" t="s">
        <v>146</v>
      </c>
      <c r="O20" s="26">
        <v>2001</v>
      </c>
      <c r="P20" s="27">
        <v>43137</v>
      </c>
      <c r="Q20" s="29" t="s">
        <v>29</v>
      </c>
      <c r="R20" s="30" t="s">
        <v>147</v>
      </c>
      <c r="S20" s="32">
        <f t="shared" si="2"/>
        <v>43867</v>
      </c>
      <c r="T20" s="33">
        <v>3</v>
      </c>
      <c r="U20" s="28">
        <v>243</v>
      </c>
      <c r="W20" s="28">
        <v>310</v>
      </c>
      <c r="Y20" s="28">
        <v>450</v>
      </c>
      <c r="AA20" s="28">
        <v>50</v>
      </c>
      <c r="AB20" s="28">
        <v>55</v>
      </c>
      <c r="AC20" s="28">
        <v>125</v>
      </c>
      <c r="AD20" s="28">
        <v>2</v>
      </c>
      <c r="AF20" s="28" t="str">
        <f t="shared" ref="AF20:AF23" ca="1" si="3">IF(M20="","",IF(DAYS360(M20,NOW())&gt;720,"neplatné viac ako 2roky",""))</f>
        <v/>
      </c>
    </row>
    <row r="21" spans="1:32" s="34" customFormat="1" ht="12.75" customHeight="1">
      <c r="A21" s="16">
        <v>23</v>
      </c>
      <c r="B21" s="16" t="s">
        <v>23</v>
      </c>
      <c r="C21" s="72" t="s">
        <v>148</v>
      </c>
      <c r="D21" s="16"/>
      <c r="E21" s="35" t="s">
        <v>149</v>
      </c>
      <c r="F21" s="36"/>
      <c r="G21" s="37" t="s">
        <v>150</v>
      </c>
      <c r="H21" s="37"/>
      <c r="I21" s="16" t="s">
        <v>151</v>
      </c>
      <c r="J21" s="16"/>
      <c r="K21" s="18" t="s">
        <v>152</v>
      </c>
      <c r="L21" s="73">
        <v>41305</v>
      </c>
      <c r="M21" s="48">
        <v>43866</v>
      </c>
      <c r="N21" s="24" t="s">
        <v>96</v>
      </c>
      <c r="O21" s="41">
        <v>1993</v>
      </c>
      <c r="P21" s="27">
        <v>43136</v>
      </c>
      <c r="Q21" s="42" t="s">
        <v>153</v>
      </c>
      <c r="R21" s="31" t="s">
        <v>154</v>
      </c>
      <c r="S21" s="32">
        <f t="shared" si="2"/>
        <v>43866</v>
      </c>
      <c r="T21" s="43" t="s">
        <v>46</v>
      </c>
      <c r="U21" s="34">
        <v>250</v>
      </c>
      <c r="W21" s="34">
        <v>320</v>
      </c>
      <c r="Y21" s="34">
        <v>450</v>
      </c>
      <c r="AA21" s="34">
        <v>60</v>
      </c>
      <c r="AB21" s="34">
        <v>65</v>
      </c>
      <c r="AC21" s="34">
        <v>110</v>
      </c>
      <c r="AD21" s="34">
        <v>2</v>
      </c>
      <c r="AF21" s="34" t="str">
        <f t="shared" ca="1" si="3"/>
        <v/>
      </c>
    </row>
    <row r="22" spans="1:32" s="34" customFormat="1" ht="12.75" customHeight="1">
      <c r="A22" s="44" t="s">
        <v>155</v>
      </c>
      <c r="B22" s="16" t="s">
        <v>23</v>
      </c>
      <c r="C22" s="18" t="s">
        <v>156</v>
      </c>
      <c r="D22" s="18"/>
      <c r="E22" s="71" t="s">
        <v>157</v>
      </c>
      <c r="F22" s="18"/>
      <c r="G22" s="37" t="s">
        <v>158</v>
      </c>
      <c r="H22" s="37"/>
      <c r="I22" s="18" t="s">
        <v>159</v>
      </c>
      <c r="J22" s="18"/>
      <c r="K22" s="45" t="s">
        <v>160</v>
      </c>
      <c r="L22" s="47">
        <v>40792</v>
      </c>
      <c r="M22" s="48">
        <v>41805</v>
      </c>
      <c r="N22" s="24" t="s">
        <v>96</v>
      </c>
      <c r="O22" s="41">
        <v>2011</v>
      </c>
      <c r="P22" s="27">
        <f>SUM(M22-366)</f>
        <v>41439</v>
      </c>
      <c r="Q22" s="42" t="s">
        <v>29</v>
      </c>
      <c r="R22" s="31" t="s">
        <v>161</v>
      </c>
      <c r="S22" s="32">
        <f t="shared" si="2"/>
        <v>41805</v>
      </c>
      <c r="T22" s="43" t="s">
        <v>46</v>
      </c>
      <c r="U22" s="34">
        <v>182</v>
      </c>
      <c r="W22" s="34">
        <v>247</v>
      </c>
      <c r="Y22" s="34">
        <v>430</v>
      </c>
      <c r="AA22" s="34">
        <v>60</v>
      </c>
      <c r="AB22" s="34">
        <v>65</v>
      </c>
      <c r="AC22" s="34">
        <v>120</v>
      </c>
      <c r="AD22" s="34">
        <v>2</v>
      </c>
      <c r="AF22" s="34" t="str">
        <f t="shared" ca="1" si="3"/>
        <v>neplatné viac ako 2roky</v>
      </c>
    </row>
    <row r="23" spans="1:32" ht="12.75" customHeight="1">
      <c r="A23" s="44" t="s">
        <v>162</v>
      </c>
      <c r="B23" s="16" t="s">
        <v>23</v>
      </c>
      <c r="C23" s="16" t="s">
        <v>163</v>
      </c>
      <c r="D23" s="16"/>
      <c r="E23" s="19" t="s">
        <v>164</v>
      </c>
      <c r="F23" s="62"/>
      <c r="G23" s="21" t="s">
        <v>165</v>
      </c>
      <c r="H23" s="21"/>
      <c r="I23" s="63" t="s">
        <v>35</v>
      </c>
      <c r="J23" s="63"/>
      <c r="K23" s="20" t="s">
        <v>166</v>
      </c>
      <c r="L23" s="64">
        <v>41358</v>
      </c>
      <c r="M23" s="23">
        <v>44120</v>
      </c>
      <c r="N23" s="24" t="s">
        <v>96</v>
      </c>
      <c r="O23" s="26">
        <v>1999</v>
      </c>
      <c r="P23" s="27">
        <v>43389</v>
      </c>
      <c r="Q23" s="29" t="s">
        <v>96</v>
      </c>
      <c r="R23" s="30" t="s">
        <v>167</v>
      </c>
      <c r="S23" s="32">
        <v>44120</v>
      </c>
      <c r="T23" s="33" t="s">
        <v>46</v>
      </c>
      <c r="U23" s="28">
        <v>196</v>
      </c>
      <c r="W23" s="28">
        <v>261</v>
      </c>
      <c r="Y23" s="28">
        <v>430</v>
      </c>
      <c r="AA23" s="28">
        <v>45</v>
      </c>
      <c r="AB23" s="28">
        <v>50</v>
      </c>
      <c r="AC23" s="28">
        <v>120</v>
      </c>
      <c r="AD23" s="28">
        <v>2</v>
      </c>
      <c r="AF23" s="28" t="str">
        <f t="shared" ca="1" si="3"/>
        <v/>
      </c>
    </row>
    <row r="24" spans="1:32" s="34" customFormat="1" ht="12.75" customHeight="1">
      <c r="A24" s="16">
        <v>28</v>
      </c>
      <c r="B24" s="16" t="s">
        <v>23</v>
      </c>
      <c r="C24" s="66" t="s">
        <v>168</v>
      </c>
      <c r="D24" s="18"/>
      <c r="E24" s="71" t="s">
        <v>169</v>
      </c>
      <c r="F24" s="18"/>
      <c r="G24" s="37" t="s">
        <v>170</v>
      </c>
      <c r="H24" s="37"/>
      <c r="I24" s="18" t="s">
        <v>35</v>
      </c>
      <c r="J24" s="18"/>
      <c r="K24" s="18" t="s">
        <v>171</v>
      </c>
      <c r="L24" s="47">
        <v>43268</v>
      </c>
      <c r="M24" s="48">
        <v>43999</v>
      </c>
      <c r="N24" s="24" t="s">
        <v>29</v>
      </c>
      <c r="O24" s="41">
        <v>2017</v>
      </c>
      <c r="P24" s="27">
        <v>43268</v>
      </c>
      <c r="Q24" s="42" t="s">
        <v>30</v>
      </c>
      <c r="R24" s="31" t="s">
        <v>52</v>
      </c>
      <c r="S24" s="32">
        <f t="shared" si="2"/>
        <v>43999</v>
      </c>
      <c r="T24" s="43" t="s">
        <v>37</v>
      </c>
      <c r="U24" s="34">
        <v>270</v>
      </c>
      <c r="V24" s="74"/>
      <c r="W24" s="34">
        <v>330</v>
      </c>
      <c r="Y24" s="34">
        <v>450</v>
      </c>
      <c r="AA24" s="34">
        <v>60</v>
      </c>
      <c r="AB24" s="34">
        <v>65</v>
      </c>
      <c r="AC24" s="34">
        <v>150</v>
      </c>
      <c r="AD24" s="34">
        <v>2</v>
      </c>
    </row>
    <row r="25" spans="1:32" ht="12.75" customHeight="1">
      <c r="A25" s="75">
        <v>29</v>
      </c>
      <c r="B25" s="34" t="s">
        <v>172</v>
      </c>
      <c r="C25" s="34" t="s">
        <v>173</v>
      </c>
      <c r="D25" s="34"/>
      <c r="E25" s="76" t="s">
        <v>174</v>
      </c>
      <c r="F25" s="34"/>
      <c r="G25" s="34" t="s">
        <v>175</v>
      </c>
      <c r="H25" s="34"/>
      <c r="I25" s="34" t="s">
        <v>176</v>
      </c>
      <c r="J25" s="34"/>
      <c r="K25" s="34" t="s">
        <v>177</v>
      </c>
      <c r="L25" s="40">
        <v>41439</v>
      </c>
      <c r="M25" s="40">
        <v>44130</v>
      </c>
      <c r="N25" s="77" t="s">
        <v>29</v>
      </c>
      <c r="O25" s="34">
        <v>2012</v>
      </c>
      <c r="P25" s="27">
        <v>43399</v>
      </c>
      <c r="Q25" s="34" t="s">
        <v>96</v>
      </c>
      <c r="R25" s="78">
        <v>25</v>
      </c>
      <c r="S25" s="32">
        <v>44130</v>
      </c>
      <c r="T25" s="43" t="s">
        <v>37</v>
      </c>
      <c r="U25" s="34">
        <v>31</v>
      </c>
      <c r="V25" s="34"/>
      <c r="W25" s="34">
        <v>75</v>
      </c>
      <c r="X25" s="34"/>
      <c r="Y25" s="34">
        <v>115</v>
      </c>
      <c r="Z25" s="34"/>
      <c r="AA25" s="34">
        <v>30</v>
      </c>
      <c r="AB25" s="34">
        <v>40</v>
      </c>
      <c r="AC25" s="34">
        <v>80</v>
      </c>
      <c r="AD25" s="34">
        <v>1</v>
      </c>
      <c r="AF25" s="28" t="str">
        <f ca="1">IF(M25="","",IF(DAYS360(M25,NOW())&gt;720,"neplatné viac ako 2roky",""))</f>
        <v/>
      </c>
    </row>
    <row r="26" spans="1:32" s="34" customFormat="1" ht="12.75" customHeight="1">
      <c r="A26" s="16">
        <v>30</v>
      </c>
      <c r="B26" s="16" t="s">
        <v>23</v>
      </c>
      <c r="C26" s="18" t="s">
        <v>178</v>
      </c>
      <c r="D26" s="18"/>
      <c r="E26" s="35" t="s">
        <v>179</v>
      </c>
      <c r="F26" s="18"/>
      <c r="G26" s="37" t="s">
        <v>180</v>
      </c>
      <c r="H26" s="37"/>
      <c r="I26" s="18" t="s">
        <v>35</v>
      </c>
      <c r="J26" s="18"/>
      <c r="K26" s="18" t="s">
        <v>181</v>
      </c>
      <c r="L26" s="47">
        <v>42276</v>
      </c>
      <c r="M26" s="48">
        <v>44449</v>
      </c>
      <c r="N26" s="24" t="s">
        <v>29</v>
      </c>
      <c r="O26" s="41">
        <v>2016</v>
      </c>
      <c r="P26" s="27">
        <v>43718</v>
      </c>
      <c r="Q26" s="42" t="s">
        <v>29</v>
      </c>
      <c r="R26" s="31" t="s">
        <v>182</v>
      </c>
      <c r="S26" s="32">
        <f t="shared" si="2"/>
        <v>44449</v>
      </c>
      <c r="T26" s="43" t="s">
        <v>46</v>
      </c>
      <c r="U26" s="34">
        <v>176</v>
      </c>
      <c r="W26" s="34">
        <v>241</v>
      </c>
      <c r="Y26" s="34">
        <v>450</v>
      </c>
      <c r="AA26" s="34">
        <v>50</v>
      </c>
      <c r="AB26" s="34">
        <v>55</v>
      </c>
      <c r="AC26" s="34">
        <v>140</v>
      </c>
      <c r="AD26" s="34">
        <v>2</v>
      </c>
      <c r="AF26" s="34" t="str">
        <f ca="1">IF(M26="","",IF(DAYS360(M26,NOW())&gt;720,"neplatné viac ako 2roky",""))</f>
        <v/>
      </c>
    </row>
    <row r="27" spans="1:32" s="34" customFormat="1" ht="12.75" customHeight="1">
      <c r="A27" s="16">
        <v>31</v>
      </c>
      <c r="B27" s="16" t="s">
        <v>23</v>
      </c>
      <c r="C27" s="66" t="s">
        <v>183</v>
      </c>
      <c r="D27" s="18"/>
      <c r="E27" s="35" t="s">
        <v>184</v>
      </c>
      <c r="F27" s="18"/>
      <c r="G27" s="37" t="s">
        <v>185</v>
      </c>
      <c r="H27" s="37"/>
      <c r="I27" s="18" t="s">
        <v>35</v>
      </c>
      <c r="J27" s="18"/>
      <c r="K27" s="18" t="s">
        <v>186</v>
      </c>
      <c r="L27" s="47">
        <v>42276</v>
      </c>
      <c r="M27" s="48">
        <v>44110</v>
      </c>
      <c r="N27" s="24" t="s">
        <v>29</v>
      </c>
      <c r="O27" s="41">
        <v>1997</v>
      </c>
      <c r="P27" s="27">
        <v>43379</v>
      </c>
      <c r="Q27" s="42" t="s">
        <v>29</v>
      </c>
      <c r="R27" s="31" t="s">
        <v>187</v>
      </c>
      <c r="S27" s="32">
        <f t="shared" si="2"/>
        <v>44110</v>
      </c>
      <c r="T27" s="43" t="s">
        <v>46</v>
      </c>
      <c r="U27" s="34">
        <v>175</v>
      </c>
      <c r="W27" s="34">
        <v>235</v>
      </c>
      <c r="Y27" s="34">
        <v>430</v>
      </c>
      <c r="AA27" s="34">
        <v>60</v>
      </c>
      <c r="AB27" s="34">
        <v>65</v>
      </c>
      <c r="AC27" s="34">
        <v>100</v>
      </c>
      <c r="AD27" s="34">
        <v>2</v>
      </c>
      <c r="AF27" s="34" t="str">
        <f ca="1">IF(M27="","",IF(DAYS360(M27,NOW())&gt;720,"neplatné viac ako 2roky",""))</f>
        <v/>
      </c>
    </row>
    <row r="28" spans="1:32" ht="12.75" customHeight="1">
      <c r="A28" s="80" t="s">
        <v>188</v>
      </c>
      <c r="B28" s="34" t="s">
        <v>23</v>
      </c>
      <c r="C28" s="34" t="s">
        <v>189</v>
      </c>
      <c r="D28" s="34"/>
      <c r="E28" s="56" t="s">
        <v>190</v>
      </c>
      <c r="G28" s="57" t="s">
        <v>191</v>
      </c>
      <c r="I28" s="55" t="s">
        <v>192</v>
      </c>
      <c r="K28" s="55" t="s">
        <v>193</v>
      </c>
      <c r="L28" s="58">
        <v>41587</v>
      </c>
      <c r="M28" s="25">
        <v>42289</v>
      </c>
      <c r="N28" s="42" t="s">
        <v>96</v>
      </c>
      <c r="O28" s="26">
        <v>2012</v>
      </c>
      <c r="P28" s="27">
        <f>SUM(M28-366)</f>
        <v>41923</v>
      </c>
      <c r="Q28" s="29" t="s">
        <v>29</v>
      </c>
      <c r="R28" s="30" t="s">
        <v>194</v>
      </c>
      <c r="S28" s="32">
        <f t="shared" si="2"/>
        <v>42289</v>
      </c>
      <c r="T28" s="33" t="s">
        <v>37</v>
      </c>
      <c r="U28" s="28">
        <v>198</v>
      </c>
      <c r="W28" s="28">
        <v>258</v>
      </c>
      <c r="Y28" s="28">
        <v>450</v>
      </c>
      <c r="AA28" s="28">
        <v>50</v>
      </c>
      <c r="AB28" s="28">
        <v>55</v>
      </c>
      <c r="AC28" s="28">
        <v>110</v>
      </c>
      <c r="AD28" s="28">
        <v>2</v>
      </c>
      <c r="AF28" s="28" t="s">
        <v>195</v>
      </c>
    </row>
    <row r="29" spans="1:32" ht="12.75" customHeight="1">
      <c r="A29" s="16">
        <v>33</v>
      </c>
      <c r="B29" s="16" t="s">
        <v>23</v>
      </c>
      <c r="C29" s="16" t="s">
        <v>196</v>
      </c>
      <c r="D29" s="16"/>
      <c r="E29" s="19" t="s">
        <v>197</v>
      </c>
      <c r="F29" s="62"/>
      <c r="G29" s="21" t="s">
        <v>198</v>
      </c>
      <c r="H29" s="21"/>
      <c r="I29" s="63" t="s">
        <v>199</v>
      </c>
      <c r="J29" s="63"/>
      <c r="K29" s="20" t="s">
        <v>200</v>
      </c>
      <c r="L29" s="64">
        <v>41402</v>
      </c>
      <c r="M29" s="23">
        <v>44450</v>
      </c>
      <c r="N29" s="24" t="s">
        <v>29</v>
      </c>
      <c r="O29" s="26" t="s">
        <v>201</v>
      </c>
      <c r="P29" s="27">
        <v>43719</v>
      </c>
      <c r="Q29" s="29" t="s">
        <v>96</v>
      </c>
      <c r="R29" s="31" t="s">
        <v>31</v>
      </c>
      <c r="S29" s="32">
        <f t="shared" si="2"/>
        <v>44450</v>
      </c>
      <c r="T29" s="33" t="s">
        <v>37</v>
      </c>
      <c r="U29" s="28">
        <v>230</v>
      </c>
      <c r="W29" s="28">
        <v>295</v>
      </c>
      <c r="Y29" s="28">
        <v>450</v>
      </c>
      <c r="AA29" s="28">
        <v>52</v>
      </c>
      <c r="AB29" s="28">
        <v>65</v>
      </c>
      <c r="AC29" s="28">
        <v>140</v>
      </c>
      <c r="AD29" s="28">
        <v>2</v>
      </c>
      <c r="AF29" s="28" t="str">
        <f t="shared" ref="AF29:AF33" ca="1" si="4">IF(M29="","",IF(DAYS360(M29,NOW())&gt;720,"neplatné viac ako 2roky",""))</f>
        <v/>
      </c>
    </row>
    <row r="30" spans="1:32" s="34" customFormat="1" ht="12.75" customHeight="1">
      <c r="A30" s="16">
        <v>34</v>
      </c>
      <c r="B30" s="16" t="s">
        <v>23</v>
      </c>
      <c r="C30" s="18" t="s">
        <v>202</v>
      </c>
      <c r="D30" s="18"/>
      <c r="E30" s="35" t="s">
        <v>203</v>
      </c>
      <c r="F30" s="18"/>
      <c r="G30" s="37" t="s">
        <v>204</v>
      </c>
      <c r="H30" s="37"/>
      <c r="I30" s="18" t="s">
        <v>205</v>
      </c>
      <c r="J30" s="18"/>
      <c r="K30" s="18" t="s">
        <v>206</v>
      </c>
      <c r="L30" s="47">
        <v>37726</v>
      </c>
      <c r="M30" s="48">
        <v>44441</v>
      </c>
      <c r="N30" s="24" t="s">
        <v>146</v>
      </c>
      <c r="O30" s="41">
        <v>1991</v>
      </c>
      <c r="P30" s="49">
        <v>43710</v>
      </c>
      <c r="Q30" s="42" t="s">
        <v>29</v>
      </c>
      <c r="R30" s="31" t="s">
        <v>207</v>
      </c>
      <c r="S30" s="50">
        <f t="shared" si="2"/>
        <v>44441</v>
      </c>
      <c r="T30" s="43" t="s">
        <v>46</v>
      </c>
      <c r="U30" s="34">
        <v>181</v>
      </c>
      <c r="W30" s="34">
        <v>262</v>
      </c>
      <c r="Y30" s="34">
        <v>360</v>
      </c>
      <c r="AA30" s="34">
        <v>50</v>
      </c>
      <c r="AB30" s="34">
        <v>55</v>
      </c>
      <c r="AC30" s="34">
        <v>78</v>
      </c>
      <c r="AD30" s="34">
        <v>2</v>
      </c>
      <c r="AF30" s="34" t="str">
        <f t="shared" ca="1" si="4"/>
        <v/>
      </c>
    </row>
    <row r="31" spans="1:32" ht="12.75" customHeight="1">
      <c r="A31" s="16">
        <v>35</v>
      </c>
      <c r="B31" s="16" t="s">
        <v>23</v>
      </c>
      <c r="C31" s="16" t="s">
        <v>208</v>
      </c>
      <c r="D31" s="16"/>
      <c r="E31" s="19" t="s">
        <v>209</v>
      </c>
      <c r="F31" s="62"/>
      <c r="G31" s="21" t="s">
        <v>210</v>
      </c>
      <c r="H31" s="21"/>
      <c r="I31" s="63" t="s">
        <v>211</v>
      </c>
      <c r="J31" s="63"/>
      <c r="K31" s="34" t="s">
        <v>212</v>
      </c>
      <c r="L31" s="40">
        <v>41482</v>
      </c>
      <c r="M31" s="40">
        <v>43678</v>
      </c>
      <c r="N31" s="24" t="s">
        <v>29</v>
      </c>
      <c r="O31" s="26">
        <v>2005</v>
      </c>
      <c r="P31" s="27">
        <v>42948</v>
      </c>
      <c r="Q31" s="29" t="s">
        <v>29</v>
      </c>
      <c r="R31" s="31" t="s">
        <v>31</v>
      </c>
      <c r="S31" s="32">
        <f t="shared" si="2"/>
        <v>43678</v>
      </c>
      <c r="T31" s="33" t="s">
        <v>46</v>
      </c>
      <c r="U31" s="28">
        <v>117</v>
      </c>
      <c r="W31" s="28">
        <v>177</v>
      </c>
      <c r="Y31" s="28">
        <v>220</v>
      </c>
      <c r="AA31" s="28">
        <v>50</v>
      </c>
      <c r="AB31" s="28">
        <v>55</v>
      </c>
      <c r="AC31" s="28">
        <v>80</v>
      </c>
      <c r="AD31" s="28">
        <v>1</v>
      </c>
      <c r="AF31" s="28" t="str">
        <f t="shared" ca="1" si="4"/>
        <v/>
      </c>
    </row>
    <row r="32" spans="1:32" ht="12.75" customHeight="1">
      <c r="A32" s="16">
        <v>37</v>
      </c>
      <c r="B32" s="34" t="s">
        <v>23</v>
      </c>
      <c r="C32" s="34" t="s">
        <v>213</v>
      </c>
      <c r="D32" s="83"/>
      <c r="E32" s="56" t="s">
        <v>214</v>
      </c>
      <c r="G32" s="57" t="s">
        <v>215</v>
      </c>
      <c r="I32" s="55" t="s">
        <v>216</v>
      </c>
      <c r="K32" s="55" t="s">
        <v>217</v>
      </c>
      <c r="L32" s="58">
        <v>41460</v>
      </c>
      <c r="M32" s="25">
        <v>43999</v>
      </c>
      <c r="N32" s="42" t="s">
        <v>29</v>
      </c>
      <c r="O32" s="26">
        <v>1993</v>
      </c>
      <c r="P32" s="27">
        <v>43268</v>
      </c>
      <c r="Q32" s="29" t="s">
        <v>29</v>
      </c>
      <c r="R32" s="30" t="s">
        <v>218</v>
      </c>
      <c r="S32" s="32">
        <f t="shared" si="2"/>
        <v>43999</v>
      </c>
      <c r="T32" s="33" t="s">
        <v>78</v>
      </c>
      <c r="U32" s="28">
        <v>213</v>
      </c>
      <c r="W32" s="28">
        <v>273</v>
      </c>
      <c r="Y32" s="28">
        <v>320</v>
      </c>
      <c r="AA32" s="28">
        <v>55</v>
      </c>
      <c r="AB32" s="28">
        <v>60</v>
      </c>
      <c r="AC32" s="28">
        <v>110</v>
      </c>
      <c r="AD32" s="28">
        <v>2</v>
      </c>
      <c r="AF32" s="28" t="str">
        <f t="shared" ca="1" si="4"/>
        <v/>
      </c>
    </row>
    <row r="33" spans="1:32" ht="12.75" customHeight="1">
      <c r="A33" s="18">
        <v>38</v>
      </c>
      <c r="B33" s="16" t="s">
        <v>23</v>
      </c>
      <c r="C33" s="18" t="s">
        <v>219</v>
      </c>
      <c r="D33" s="18"/>
      <c r="E33" s="19" t="s">
        <v>220</v>
      </c>
      <c r="F33" s="20"/>
      <c r="G33" s="21" t="s">
        <v>221</v>
      </c>
      <c r="H33" s="21"/>
      <c r="I33" s="20" t="s">
        <v>222</v>
      </c>
      <c r="J33" s="20"/>
      <c r="K33" s="20" t="s">
        <v>223</v>
      </c>
      <c r="L33" s="52">
        <v>36159</v>
      </c>
      <c r="M33" s="23">
        <v>44068</v>
      </c>
      <c r="N33" s="24" t="s">
        <v>29</v>
      </c>
      <c r="O33" s="26">
        <v>1997</v>
      </c>
      <c r="P33" s="27">
        <v>43245</v>
      </c>
      <c r="Q33" s="29" t="s">
        <v>29</v>
      </c>
      <c r="R33" s="84" t="s">
        <v>224</v>
      </c>
      <c r="S33" s="32">
        <f t="shared" si="2"/>
        <v>44068</v>
      </c>
      <c r="T33" s="33" t="s">
        <v>46</v>
      </c>
      <c r="U33" s="28">
        <v>184</v>
      </c>
      <c r="W33" s="28">
        <v>244</v>
      </c>
      <c r="Y33" s="28">
        <v>387</v>
      </c>
      <c r="AA33" s="28">
        <v>50</v>
      </c>
      <c r="AB33" s="28">
        <v>55</v>
      </c>
      <c r="AC33" s="28">
        <v>100</v>
      </c>
      <c r="AD33" s="28">
        <v>2</v>
      </c>
      <c r="AE33" s="28" t="s">
        <v>225</v>
      </c>
      <c r="AF33" s="28" t="str">
        <f t="shared" ca="1" si="4"/>
        <v/>
      </c>
    </row>
    <row r="34" spans="1:32" ht="12.75" customHeight="1">
      <c r="A34" s="16">
        <v>39</v>
      </c>
      <c r="B34" s="16" t="s">
        <v>23</v>
      </c>
      <c r="C34" s="18" t="s">
        <v>226</v>
      </c>
      <c r="D34" s="18"/>
      <c r="E34" s="51" t="s">
        <v>227</v>
      </c>
      <c r="F34" s="20"/>
      <c r="G34" s="21" t="s">
        <v>228</v>
      </c>
      <c r="H34" s="21"/>
      <c r="I34" s="20" t="s">
        <v>229</v>
      </c>
      <c r="J34" s="20"/>
      <c r="K34" s="18" t="s">
        <v>230</v>
      </c>
      <c r="L34" s="52">
        <v>38147</v>
      </c>
      <c r="M34" s="23">
        <v>43739</v>
      </c>
      <c r="N34" s="24" t="s">
        <v>70</v>
      </c>
      <c r="O34" s="26">
        <v>1991</v>
      </c>
      <c r="P34" s="27">
        <v>43009</v>
      </c>
      <c r="Q34" s="29" t="s">
        <v>29</v>
      </c>
      <c r="R34" s="30" t="s">
        <v>231</v>
      </c>
      <c r="S34" s="32">
        <f t="shared" si="2"/>
        <v>43739</v>
      </c>
      <c r="T34" s="33" t="s">
        <v>37</v>
      </c>
      <c r="U34" s="28">
        <v>138</v>
      </c>
      <c r="W34" s="28">
        <v>198</v>
      </c>
      <c r="Y34" s="28">
        <v>228</v>
      </c>
      <c r="AA34" s="28">
        <v>55</v>
      </c>
      <c r="AB34" s="28">
        <v>60</v>
      </c>
      <c r="AC34" s="28">
        <v>100</v>
      </c>
      <c r="AD34" s="28">
        <v>1</v>
      </c>
    </row>
    <row r="35" spans="1:32" ht="12.75" customHeight="1">
      <c r="A35" s="16">
        <v>40</v>
      </c>
      <c r="B35" s="16" t="s">
        <v>23</v>
      </c>
      <c r="C35" s="56" t="s">
        <v>232</v>
      </c>
      <c r="D35" s="16"/>
      <c r="E35" s="19" t="s">
        <v>233</v>
      </c>
      <c r="F35" s="62"/>
      <c r="G35" s="21" t="s">
        <v>234</v>
      </c>
      <c r="H35" s="21"/>
      <c r="I35" s="20" t="s">
        <v>216</v>
      </c>
      <c r="J35" s="63"/>
      <c r="K35" s="20" t="s">
        <v>235</v>
      </c>
      <c r="L35" s="64">
        <v>41767</v>
      </c>
      <c r="M35" s="23">
        <v>44486</v>
      </c>
      <c r="N35" s="24" t="s">
        <v>29</v>
      </c>
      <c r="O35" s="26">
        <v>1996</v>
      </c>
      <c r="P35" s="27">
        <v>43755</v>
      </c>
      <c r="Q35" s="29" t="s">
        <v>29</v>
      </c>
      <c r="R35" s="31" t="s">
        <v>236</v>
      </c>
      <c r="S35" s="32">
        <v>44486</v>
      </c>
      <c r="T35" s="33" t="s">
        <v>78</v>
      </c>
      <c r="U35" s="28">
        <v>175</v>
      </c>
      <c r="W35" s="28">
        <v>245</v>
      </c>
      <c r="Y35" s="28">
        <v>400</v>
      </c>
      <c r="AA35" s="28">
        <v>45</v>
      </c>
      <c r="AB35" s="28">
        <v>50</v>
      </c>
      <c r="AC35" s="28">
        <v>90</v>
      </c>
      <c r="AD35" s="28">
        <v>2</v>
      </c>
      <c r="AF35" s="28" t="str">
        <f t="shared" ref="AF35:AF41" ca="1" si="5">IF(M35="","",IF(DAYS360(M35,NOW())&gt;720,"neplatné viac ako 2roky",""))</f>
        <v/>
      </c>
    </row>
    <row r="36" spans="1:32" s="34" customFormat="1" ht="12.75" customHeight="1">
      <c r="A36" s="16">
        <v>43</v>
      </c>
      <c r="B36" s="16" t="s">
        <v>39</v>
      </c>
      <c r="C36" s="75" t="s">
        <v>237</v>
      </c>
      <c r="D36" s="75"/>
      <c r="E36" s="81" t="s">
        <v>238</v>
      </c>
      <c r="F36" s="75"/>
      <c r="G36" s="37" t="s">
        <v>239</v>
      </c>
      <c r="H36" s="37"/>
      <c r="I36" s="75" t="s">
        <v>240</v>
      </c>
      <c r="J36" s="75"/>
      <c r="K36" s="34" t="s">
        <v>241</v>
      </c>
      <c r="L36" s="82">
        <v>38251</v>
      </c>
      <c r="M36" s="48">
        <v>42611</v>
      </c>
      <c r="N36" s="24" t="s">
        <v>146</v>
      </c>
      <c r="O36" s="41">
        <v>2000</v>
      </c>
      <c r="P36" s="49">
        <f>SUM(M36-366)</f>
        <v>42245</v>
      </c>
      <c r="Q36" s="42" t="s">
        <v>29</v>
      </c>
      <c r="R36" s="31" t="s">
        <v>242</v>
      </c>
      <c r="S36" s="50">
        <f t="shared" si="2"/>
        <v>42611</v>
      </c>
      <c r="T36" s="43" t="s">
        <v>37</v>
      </c>
      <c r="U36" s="34">
        <v>171</v>
      </c>
      <c r="W36" s="34">
        <v>235</v>
      </c>
      <c r="Y36" s="34">
        <v>300</v>
      </c>
      <c r="AA36" s="34">
        <v>55</v>
      </c>
      <c r="AB36" s="34">
        <v>60</v>
      </c>
      <c r="AC36" s="34">
        <v>110</v>
      </c>
      <c r="AD36" s="34">
        <v>1</v>
      </c>
      <c r="AF36" s="34" t="str">
        <f t="shared" ca="1" si="5"/>
        <v>neplatné viac ako 2roky</v>
      </c>
    </row>
    <row r="37" spans="1:32" ht="12.75" customHeight="1">
      <c r="A37" s="16">
        <v>44</v>
      </c>
      <c r="B37" s="16" t="s">
        <v>23</v>
      </c>
      <c r="C37" s="18" t="s">
        <v>243</v>
      </c>
      <c r="D37" s="18"/>
      <c r="E37" s="19" t="s">
        <v>244</v>
      </c>
      <c r="F37" s="20"/>
      <c r="G37" s="21" t="s">
        <v>245</v>
      </c>
      <c r="H37" s="21"/>
      <c r="I37" s="20" t="s">
        <v>243</v>
      </c>
      <c r="J37" s="20"/>
      <c r="K37" s="20" t="s">
        <v>246</v>
      </c>
      <c r="L37" s="52">
        <v>40861</v>
      </c>
      <c r="M37" s="23">
        <v>44530</v>
      </c>
      <c r="N37" s="24" t="s">
        <v>29</v>
      </c>
      <c r="O37" s="26">
        <v>2011</v>
      </c>
      <c r="P37" s="27">
        <v>43799</v>
      </c>
      <c r="Q37" s="29" t="s">
        <v>29</v>
      </c>
      <c r="R37" s="30" t="s">
        <v>247</v>
      </c>
      <c r="S37" s="32">
        <v>44530</v>
      </c>
      <c r="T37" s="33" t="s">
        <v>46</v>
      </c>
      <c r="U37" s="28">
        <v>218</v>
      </c>
      <c r="W37" s="28">
        <v>283</v>
      </c>
      <c r="Y37" s="28">
        <v>430</v>
      </c>
      <c r="AA37" s="28">
        <v>62</v>
      </c>
      <c r="AB37" s="28">
        <v>68</v>
      </c>
      <c r="AC37" s="28">
        <v>110</v>
      </c>
      <c r="AD37" s="28">
        <v>2</v>
      </c>
      <c r="AE37" s="28" t="s">
        <v>225</v>
      </c>
      <c r="AF37" s="28" t="str">
        <f t="shared" ca="1" si="5"/>
        <v/>
      </c>
    </row>
    <row r="38" spans="1:32" ht="12.75" customHeight="1">
      <c r="A38" s="61" t="s">
        <v>248</v>
      </c>
      <c r="B38" s="16"/>
      <c r="C38" s="18"/>
      <c r="D38" s="18"/>
      <c r="E38" s="19" t="s">
        <v>249</v>
      </c>
      <c r="F38" s="20"/>
      <c r="G38" s="21"/>
      <c r="H38" s="21"/>
      <c r="I38" s="20"/>
      <c r="J38" s="20"/>
      <c r="K38" s="20"/>
      <c r="L38" s="52"/>
      <c r="M38" s="23"/>
      <c r="N38" s="24"/>
      <c r="P38" s="27"/>
      <c r="S38" s="32"/>
      <c r="AF38" s="28" t="str">
        <f t="shared" ca="1" si="5"/>
        <v/>
      </c>
    </row>
    <row r="39" spans="1:32" ht="12.75" customHeight="1">
      <c r="A39" s="16">
        <v>46</v>
      </c>
      <c r="B39" s="16" t="s">
        <v>23</v>
      </c>
      <c r="C39" s="18" t="s">
        <v>250</v>
      </c>
      <c r="D39" s="18"/>
      <c r="E39" s="51" t="s">
        <v>251</v>
      </c>
      <c r="F39" s="20"/>
      <c r="G39" s="21" t="s">
        <v>252</v>
      </c>
      <c r="H39" s="21"/>
      <c r="I39" s="20" t="s">
        <v>253</v>
      </c>
      <c r="J39" s="20"/>
      <c r="K39" s="20" t="s">
        <v>254</v>
      </c>
      <c r="L39" s="52">
        <v>38454</v>
      </c>
      <c r="M39" s="23">
        <v>44432</v>
      </c>
      <c r="N39" s="24" t="s">
        <v>146</v>
      </c>
      <c r="O39" s="26">
        <v>2005</v>
      </c>
      <c r="P39" s="27">
        <v>43701</v>
      </c>
      <c r="Q39" s="29" t="s">
        <v>29</v>
      </c>
      <c r="R39" s="30" t="s">
        <v>255</v>
      </c>
      <c r="S39" s="32">
        <v>43701</v>
      </c>
      <c r="T39" s="33" t="s">
        <v>46</v>
      </c>
      <c r="U39" s="28">
        <v>160</v>
      </c>
      <c r="W39" s="28">
        <v>220</v>
      </c>
      <c r="Y39" s="28">
        <v>360</v>
      </c>
      <c r="AA39" s="28">
        <v>58</v>
      </c>
      <c r="AB39" s="28">
        <v>64</v>
      </c>
      <c r="AC39" s="28">
        <v>120</v>
      </c>
      <c r="AD39" s="28">
        <v>2</v>
      </c>
      <c r="AF39" s="28" t="str">
        <f t="shared" ca="1" si="5"/>
        <v/>
      </c>
    </row>
    <row r="40" spans="1:32" s="85" customFormat="1" ht="12.75" customHeight="1">
      <c r="A40" s="16">
        <v>47</v>
      </c>
      <c r="B40" s="16" t="s">
        <v>23</v>
      </c>
      <c r="C40" s="18" t="s">
        <v>256</v>
      </c>
      <c r="D40" s="18"/>
      <c r="E40" s="71" t="s">
        <v>257</v>
      </c>
      <c r="F40" s="18"/>
      <c r="G40" s="37" t="s">
        <v>258</v>
      </c>
      <c r="H40" s="37"/>
      <c r="I40" s="18" t="s">
        <v>259</v>
      </c>
      <c r="J40" s="18"/>
      <c r="K40" s="18" t="s">
        <v>260</v>
      </c>
      <c r="L40" s="47">
        <v>38533</v>
      </c>
      <c r="M40" s="48">
        <v>42958</v>
      </c>
      <c r="N40" s="24" t="s">
        <v>261</v>
      </c>
      <c r="O40" s="41">
        <v>1999</v>
      </c>
      <c r="P40" s="49">
        <v>42593</v>
      </c>
      <c r="Q40" s="42" t="s">
        <v>96</v>
      </c>
      <c r="R40" s="31" t="s">
        <v>31</v>
      </c>
      <c r="S40" s="49">
        <f>M40</f>
        <v>42958</v>
      </c>
      <c r="T40" s="43" t="s">
        <v>78</v>
      </c>
      <c r="U40" s="34" t="s">
        <v>262</v>
      </c>
      <c r="V40" s="34"/>
      <c r="W40" s="34" t="s">
        <v>231</v>
      </c>
      <c r="X40" s="34"/>
      <c r="Y40" s="34">
        <v>450</v>
      </c>
      <c r="Z40" s="34"/>
      <c r="AA40" s="34">
        <v>55</v>
      </c>
      <c r="AB40" s="34">
        <v>60</v>
      </c>
      <c r="AC40" s="34">
        <v>110</v>
      </c>
      <c r="AD40" s="34">
        <v>2</v>
      </c>
      <c r="AE40" s="34"/>
      <c r="AF40" s="85" t="str">
        <f t="shared" ca="1" si="5"/>
        <v>neplatné viac ako 2roky</v>
      </c>
    </row>
    <row r="41" spans="1:32" s="34" customFormat="1" ht="12.75" customHeight="1">
      <c r="A41" s="16">
        <v>48</v>
      </c>
      <c r="B41" s="16" t="s">
        <v>23</v>
      </c>
      <c r="C41" s="66" t="s">
        <v>263</v>
      </c>
      <c r="D41" s="18"/>
      <c r="E41" s="35" t="s">
        <v>264</v>
      </c>
      <c r="F41" s="18"/>
      <c r="G41" s="37" t="s">
        <v>265</v>
      </c>
      <c r="H41" s="37"/>
      <c r="I41" s="18" t="s">
        <v>266</v>
      </c>
      <c r="J41" s="18"/>
      <c r="K41" s="18" t="s">
        <v>267</v>
      </c>
      <c r="L41" s="47">
        <v>42142</v>
      </c>
      <c r="M41" s="48">
        <v>44496</v>
      </c>
      <c r="N41" s="24" t="s">
        <v>70</v>
      </c>
      <c r="O41" s="41" t="s">
        <v>268</v>
      </c>
      <c r="P41" s="49">
        <v>43765</v>
      </c>
      <c r="Q41" s="42" t="s">
        <v>29</v>
      </c>
      <c r="R41" s="31" t="s">
        <v>269</v>
      </c>
      <c r="S41" s="50">
        <v>44496</v>
      </c>
      <c r="T41" s="43" t="s">
        <v>46</v>
      </c>
      <c r="U41" s="34">
        <v>47</v>
      </c>
      <c r="W41" s="34">
        <v>107</v>
      </c>
      <c r="Y41" s="34">
        <v>155</v>
      </c>
      <c r="AA41" s="34">
        <v>30</v>
      </c>
      <c r="AB41" s="34">
        <v>35</v>
      </c>
      <c r="AC41" s="34">
        <v>80</v>
      </c>
      <c r="AD41" s="34">
        <v>1</v>
      </c>
      <c r="AF41" s="34" t="str">
        <f t="shared" ca="1" si="5"/>
        <v/>
      </c>
    </row>
    <row r="42" spans="1:32" ht="12.75" customHeight="1">
      <c r="A42" s="16">
        <v>51</v>
      </c>
      <c r="B42" s="34" t="s">
        <v>23</v>
      </c>
      <c r="C42" s="55" t="s">
        <v>270</v>
      </c>
      <c r="E42" s="56" t="s">
        <v>271</v>
      </c>
      <c r="G42" s="57" t="s">
        <v>272</v>
      </c>
      <c r="I42" s="55" t="s">
        <v>273</v>
      </c>
      <c r="K42" s="55" t="s">
        <v>274</v>
      </c>
      <c r="L42" s="58">
        <v>41509</v>
      </c>
      <c r="M42" s="25">
        <v>44432</v>
      </c>
      <c r="N42" s="24" t="s">
        <v>70</v>
      </c>
      <c r="O42" s="26">
        <v>2007</v>
      </c>
      <c r="P42" s="27">
        <v>43701</v>
      </c>
      <c r="Q42" s="29" t="s">
        <v>29</v>
      </c>
      <c r="R42" s="30" t="s">
        <v>275</v>
      </c>
      <c r="S42" s="32">
        <f t="shared" si="2"/>
        <v>44432</v>
      </c>
      <c r="T42" s="33" t="s">
        <v>46</v>
      </c>
      <c r="U42" s="28">
        <v>282</v>
      </c>
      <c r="W42" s="28">
        <v>342</v>
      </c>
      <c r="Y42" s="28">
        <v>472</v>
      </c>
      <c r="AA42" s="28">
        <v>48</v>
      </c>
      <c r="AB42" s="28">
        <v>53</v>
      </c>
      <c r="AC42" s="28">
        <v>125</v>
      </c>
      <c r="AD42" s="28">
        <v>2</v>
      </c>
    </row>
    <row r="43" spans="1:32" ht="12.75" customHeight="1">
      <c r="A43" s="16">
        <v>52</v>
      </c>
      <c r="B43" s="16" t="s">
        <v>23</v>
      </c>
      <c r="C43" s="18" t="s">
        <v>276</v>
      </c>
      <c r="D43" s="18"/>
      <c r="E43" s="51" t="s">
        <v>277</v>
      </c>
      <c r="F43" s="20"/>
      <c r="G43" s="21" t="s">
        <v>278</v>
      </c>
      <c r="H43" s="21"/>
      <c r="I43" s="18" t="s">
        <v>276</v>
      </c>
      <c r="J43" s="20"/>
      <c r="K43" s="20" t="s">
        <v>279</v>
      </c>
      <c r="L43" s="52">
        <v>38660</v>
      </c>
      <c r="M43" s="23">
        <v>43622</v>
      </c>
      <c r="N43" s="24" t="s">
        <v>96</v>
      </c>
      <c r="O43" s="26">
        <v>2004</v>
      </c>
      <c r="P43" s="27">
        <v>42892</v>
      </c>
      <c r="Q43" s="29" t="s">
        <v>29</v>
      </c>
      <c r="R43" s="30" t="s">
        <v>280</v>
      </c>
      <c r="S43" s="32">
        <f t="shared" si="2"/>
        <v>43622</v>
      </c>
      <c r="T43" s="33" t="s">
        <v>46</v>
      </c>
      <c r="U43" s="28">
        <v>145</v>
      </c>
      <c r="W43" s="28">
        <v>205</v>
      </c>
      <c r="Y43" s="28">
        <v>345</v>
      </c>
      <c r="AA43" s="28">
        <v>55</v>
      </c>
      <c r="AB43" s="28">
        <v>60</v>
      </c>
      <c r="AC43" s="28">
        <v>110</v>
      </c>
      <c r="AD43" s="28">
        <v>2</v>
      </c>
      <c r="AF43" s="28" t="str">
        <f ca="1">IF(M43="","",IF(DAYS360(M43,NOW())&gt;720,"neplatné viac ako 2roky",""))</f>
        <v/>
      </c>
    </row>
    <row r="44" spans="1:32" s="34" customFormat="1" ht="12.75" customHeight="1">
      <c r="A44" s="16">
        <v>53</v>
      </c>
      <c r="B44" s="34" t="s">
        <v>23</v>
      </c>
      <c r="C44" s="34" t="s">
        <v>281</v>
      </c>
      <c r="E44" s="76" t="s">
        <v>282</v>
      </c>
      <c r="G44" s="34" t="s">
        <v>283</v>
      </c>
      <c r="I44" s="34" t="s">
        <v>35</v>
      </c>
      <c r="K44" s="34" t="s">
        <v>284</v>
      </c>
      <c r="L44" s="40">
        <v>41553</v>
      </c>
      <c r="M44" s="40">
        <v>43752</v>
      </c>
      <c r="N44" s="24" t="s">
        <v>29</v>
      </c>
      <c r="O44" s="41">
        <v>2012</v>
      </c>
      <c r="P44" s="27">
        <v>43022</v>
      </c>
      <c r="Q44" s="42" t="s">
        <v>29</v>
      </c>
      <c r="R44" s="31" t="s">
        <v>285</v>
      </c>
      <c r="S44" s="32">
        <f t="shared" si="2"/>
        <v>43752</v>
      </c>
      <c r="T44" s="43" t="s">
        <v>37</v>
      </c>
      <c r="U44" s="34">
        <v>230</v>
      </c>
      <c r="W44" s="34">
        <v>290</v>
      </c>
      <c r="Y44" s="34">
        <v>450</v>
      </c>
      <c r="AA44" s="34">
        <v>60</v>
      </c>
      <c r="AB44" s="34">
        <v>65</v>
      </c>
      <c r="AC44" s="34">
        <v>160</v>
      </c>
      <c r="AD44" s="34">
        <v>2</v>
      </c>
    </row>
    <row r="45" spans="1:32" ht="12.75" customHeight="1">
      <c r="A45" s="16">
        <v>54</v>
      </c>
      <c r="B45" s="16" t="s">
        <v>23</v>
      </c>
      <c r="C45" s="18" t="s">
        <v>286</v>
      </c>
      <c r="D45" s="18"/>
      <c r="E45" s="51" t="s">
        <v>287</v>
      </c>
      <c r="F45" s="20"/>
      <c r="G45" s="21" t="s">
        <v>288</v>
      </c>
      <c r="H45" s="21"/>
      <c r="I45" s="20" t="s">
        <v>289</v>
      </c>
      <c r="J45" s="20"/>
      <c r="K45" s="54" t="s">
        <v>290</v>
      </c>
      <c r="L45" s="52">
        <v>38812</v>
      </c>
      <c r="M45" s="23">
        <v>44299</v>
      </c>
      <c r="N45" s="24" t="s">
        <v>29</v>
      </c>
      <c r="O45" s="26">
        <v>2005</v>
      </c>
      <c r="P45" s="27">
        <v>43568</v>
      </c>
      <c r="Q45" s="29" t="s">
        <v>29</v>
      </c>
      <c r="R45" s="30" t="s">
        <v>291</v>
      </c>
      <c r="S45" s="32">
        <f t="shared" si="2"/>
        <v>44299</v>
      </c>
      <c r="T45" s="33" t="s">
        <v>37</v>
      </c>
      <c r="U45" s="28">
        <v>192</v>
      </c>
      <c r="W45" s="28">
        <v>265</v>
      </c>
      <c r="Y45" s="28">
        <v>420</v>
      </c>
      <c r="AA45" s="28">
        <v>55</v>
      </c>
      <c r="AB45" s="28">
        <v>60</v>
      </c>
      <c r="AC45" s="28">
        <v>110</v>
      </c>
      <c r="AD45" s="28">
        <v>2</v>
      </c>
      <c r="AF45" s="28" t="str">
        <f ca="1">IF(M45="","",IF(DAYS360(M45,NOW())&gt;720,"neplatné viac ako 2roky",""))</f>
        <v/>
      </c>
    </row>
    <row r="46" spans="1:32" ht="12.75" customHeight="1">
      <c r="A46" s="16">
        <v>55</v>
      </c>
      <c r="B46" s="16" t="s">
        <v>23</v>
      </c>
      <c r="C46" s="18" t="s">
        <v>292</v>
      </c>
      <c r="D46" s="18"/>
      <c r="E46" s="19" t="s">
        <v>293</v>
      </c>
      <c r="F46" s="20"/>
      <c r="G46" s="98" t="s">
        <v>294</v>
      </c>
      <c r="H46" s="21"/>
      <c r="I46" s="20" t="s">
        <v>295</v>
      </c>
      <c r="J46" s="20"/>
      <c r="K46" s="20" t="s">
        <v>296</v>
      </c>
      <c r="L46" s="52">
        <v>38944</v>
      </c>
      <c r="M46" s="23">
        <v>44483</v>
      </c>
      <c r="N46" s="24" t="s">
        <v>70</v>
      </c>
      <c r="O46" s="26" t="s">
        <v>297</v>
      </c>
      <c r="P46" s="27">
        <v>43752</v>
      </c>
      <c r="Q46" s="29" t="s">
        <v>29</v>
      </c>
      <c r="R46" s="30" t="s">
        <v>298</v>
      </c>
      <c r="S46" s="32">
        <v>44483</v>
      </c>
      <c r="T46" s="33">
        <v>3</v>
      </c>
      <c r="U46" s="28">
        <v>189</v>
      </c>
      <c r="W46" s="28">
        <v>240</v>
      </c>
      <c r="Y46" s="28">
        <v>380</v>
      </c>
      <c r="AA46" s="28">
        <v>50</v>
      </c>
      <c r="AB46" s="28">
        <v>55</v>
      </c>
      <c r="AC46" s="28">
        <v>110</v>
      </c>
      <c r="AD46" s="28">
        <v>2</v>
      </c>
      <c r="AF46" s="28" t="str">
        <f ca="1">IF(M46="","",IF(DAYS360(M46,NOW())&gt;720,"neplatné viac ako 2roky",""))</f>
        <v/>
      </c>
    </row>
    <row r="47" spans="1:32" ht="12.75" customHeight="1">
      <c r="A47" s="16">
        <v>56</v>
      </c>
      <c r="B47" s="16" t="s">
        <v>23</v>
      </c>
      <c r="C47" s="18" t="s">
        <v>299</v>
      </c>
      <c r="D47" s="18"/>
      <c r="E47" s="51" t="s">
        <v>300</v>
      </c>
      <c r="F47" s="20"/>
      <c r="G47" s="21" t="s">
        <v>301</v>
      </c>
      <c r="H47" s="21"/>
      <c r="I47" s="20" t="s">
        <v>43</v>
      </c>
      <c r="J47" s="20"/>
      <c r="K47" s="20" t="s">
        <v>302</v>
      </c>
      <c r="L47" s="52">
        <v>38964</v>
      </c>
      <c r="M47" s="23">
        <v>43738</v>
      </c>
      <c r="N47" s="24" t="s">
        <v>29</v>
      </c>
      <c r="O47" s="26">
        <v>1996</v>
      </c>
      <c r="P47" s="27">
        <v>43008</v>
      </c>
      <c r="Q47" s="29" t="s">
        <v>29</v>
      </c>
      <c r="R47" s="30" t="s">
        <v>303</v>
      </c>
      <c r="S47" s="32">
        <f t="shared" si="2"/>
        <v>43738</v>
      </c>
      <c r="T47" s="33" t="s">
        <v>37</v>
      </c>
      <c r="U47" s="28">
        <v>145</v>
      </c>
      <c r="W47" s="28">
        <v>210</v>
      </c>
      <c r="Y47" s="28">
        <v>380</v>
      </c>
      <c r="AA47" s="28">
        <v>50</v>
      </c>
      <c r="AB47" s="28">
        <v>55</v>
      </c>
      <c r="AC47" s="28">
        <v>90</v>
      </c>
      <c r="AD47" s="28">
        <v>2</v>
      </c>
      <c r="AF47" s="28" t="str">
        <f ca="1">IF(M47="","",IF(DAYS360(M47,NOW())&gt;720,"neplatné viac ako 2roky",""))</f>
        <v/>
      </c>
    </row>
    <row r="48" spans="1:32" s="34" customFormat="1" ht="12.75" customHeight="1">
      <c r="A48" s="16">
        <v>57</v>
      </c>
      <c r="B48" s="34" t="s">
        <v>23</v>
      </c>
      <c r="C48" s="66" t="s">
        <v>304</v>
      </c>
      <c r="E48" s="76" t="s">
        <v>305</v>
      </c>
      <c r="G48" s="34" t="s">
        <v>306</v>
      </c>
      <c r="I48" s="34" t="s">
        <v>307</v>
      </c>
      <c r="K48" s="34" t="s">
        <v>308</v>
      </c>
      <c r="L48" s="40">
        <v>43206</v>
      </c>
      <c r="M48" s="40">
        <v>43937</v>
      </c>
      <c r="N48" s="24" t="s">
        <v>29</v>
      </c>
      <c r="O48" s="41">
        <v>2009</v>
      </c>
      <c r="P48" s="27">
        <v>43206</v>
      </c>
      <c r="Q48" s="42" t="s">
        <v>30</v>
      </c>
      <c r="R48" s="31" t="s">
        <v>31</v>
      </c>
      <c r="S48" s="32">
        <f t="shared" si="2"/>
        <v>43937</v>
      </c>
      <c r="T48" s="43" t="s">
        <v>46</v>
      </c>
      <c r="U48" s="34">
        <v>196</v>
      </c>
      <c r="W48" s="34">
        <v>246</v>
      </c>
      <c r="Y48" s="34">
        <v>450</v>
      </c>
      <c r="AA48" s="34">
        <v>45</v>
      </c>
      <c r="AB48" s="34">
        <v>52</v>
      </c>
      <c r="AC48" s="34">
        <v>110</v>
      </c>
      <c r="AD48" s="34">
        <v>2</v>
      </c>
    </row>
    <row r="49" spans="1:32" ht="12.75" customHeight="1">
      <c r="A49" s="16">
        <v>58</v>
      </c>
      <c r="B49" s="34" t="s">
        <v>23</v>
      </c>
      <c r="C49" s="34" t="s">
        <v>168</v>
      </c>
      <c r="E49" s="56" t="s">
        <v>309</v>
      </c>
      <c r="G49" s="57" t="s">
        <v>310</v>
      </c>
      <c r="I49" s="55" t="s">
        <v>311</v>
      </c>
      <c r="K49" s="55" t="s">
        <v>312</v>
      </c>
      <c r="L49" s="58">
        <v>41705</v>
      </c>
      <c r="M49" s="25">
        <v>44496</v>
      </c>
      <c r="N49" s="24" t="s">
        <v>29</v>
      </c>
      <c r="O49" s="26">
        <v>2013</v>
      </c>
      <c r="P49" s="27">
        <v>43765</v>
      </c>
      <c r="Q49" s="29" t="s">
        <v>29</v>
      </c>
      <c r="R49" s="30" t="s">
        <v>313</v>
      </c>
      <c r="S49" s="32">
        <v>44496</v>
      </c>
      <c r="T49" s="33" t="s">
        <v>37</v>
      </c>
      <c r="U49" s="28">
        <v>250</v>
      </c>
      <c r="W49" s="28">
        <v>310</v>
      </c>
      <c r="Y49" s="28">
        <v>450</v>
      </c>
      <c r="AA49" s="28">
        <v>60</v>
      </c>
      <c r="AB49" s="28">
        <v>65</v>
      </c>
      <c r="AC49" s="28">
        <v>170</v>
      </c>
      <c r="AD49" s="28">
        <v>2</v>
      </c>
    </row>
    <row r="50" spans="1:32" ht="12.75" customHeight="1">
      <c r="A50" s="16">
        <v>60</v>
      </c>
      <c r="B50" s="16" t="s">
        <v>23</v>
      </c>
      <c r="C50" s="18" t="s">
        <v>314</v>
      </c>
      <c r="D50" s="18"/>
      <c r="E50" s="19" t="s">
        <v>315</v>
      </c>
      <c r="F50" s="20"/>
      <c r="G50" s="21" t="s">
        <v>316</v>
      </c>
      <c r="H50" s="21"/>
      <c r="I50" s="20" t="s">
        <v>317</v>
      </c>
      <c r="J50" s="20"/>
      <c r="K50" s="20" t="s">
        <v>318</v>
      </c>
      <c r="L50" s="52">
        <v>39300</v>
      </c>
      <c r="M50" s="23">
        <v>42637</v>
      </c>
      <c r="N50" s="24" t="s">
        <v>29</v>
      </c>
      <c r="O50" s="26">
        <v>2000</v>
      </c>
      <c r="P50" s="27">
        <f>SUM(M50-366)</f>
        <v>42271</v>
      </c>
      <c r="Q50" s="29" t="s">
        <v>29</v>
      </c>
      <c r="R50" s="30" t="s">
        <v>319</v>
      </c>
      <c r="S50" s="32">
        <f t="shared" si="2"/>
        <v>42637</v>
      </c>
      <c r="T50" s="33" t="s">
        <v>37</v>
      </c>
      <c r="U50" s="28">
        <v>184</v>
      </c>
      <c r="W50" s="28">
        <v>250</v>
      </c>
      <c r="Y50" s="28">
        <v>400</v>
      </c>
      <c r="AA50" s="28">
        <v>55</v>
      </c>
      <c r="AB50" s="28">
        <v>60</v>
      </c>
      <c r="AC50" s="28">
        <v>110</v>
      </c>
      <c r="AD50" s="28">
        <v>2</v>
      </c>
      <c r="AF50" s="28" t="str">
        <f ca="1">IF(M50="","",IF(DAYS360(M50,NOW())&gt;720,"neplatné viac ako 2roky",""))</f>
        <v>neplatné viac ako 2roky</v>
      </c>
    </row>
    <row r="51" spans="1:32" ht="12.75" customHeight="1">
      <c r="A51" s="16">
        <v>61</v>
      </c>
      <c r="B51" s="16" t="s">
        <v>23</v>
      </c>
      <c r="C51" s="59" t="s">
        <v>320</v>
      </c>
      <c r="D51" s="18"/>
      <c r="E51" s="19" t="s">
        <v>321</v>
      </c>
      <c r="F51" s="20"/>
      <c r="G51" s="21" t="s">
        <v>322</v>
      </c>
      <c r="H51" s="21"/>
      <c r="I51" s="20" t="s">
        <v>323</v>
      </c>
      <c r="J51" s="20"/>
      <c r="K51" s="18" t="s">
        <v>324</v>
      </c>
      <c r="L51" s="52">
        <v>38582</v>
      </c>
      <c r="M51" s="23">
        <v>43867</v>
      </c>
      <c r="N51" s="24"/>
      <c r="O51" s="26">
        <v>1998</v>
      </c>
      <c r="P51" s="27">
        <v>43137</v>
      </c>
      <c r="Q51" s="29" t="s">
        <v>29</v>
      </c>
      <c r="R51" s="30" t="s">
        <v>325</v>
      </c>
      <c r="S51" s="32">
        <f t="shared" si="2"/>
        <v>43867</v>
      </c>
      <c r="T51" s="33" t="s">
        <v>37</v>
      </c>
      <c r="U51" s="28">
        <v>144</v>
      </c>
      <c r="W51" s="28">
        <v>204</v>
      </c>
      <c r="Y51" s="28">
        <v>320</v>
      </c>
      <c r="AA51" s="28">
        <v>55</v>
      </c>
      <c r="AB51" s="28">
        <v>60</v>
      </c>
      <c r="AC51" s="28">
        <v>100</v>
      </c>
      <c r="AD51" s="28">
        <v>2</v>
      </c>
    </row>
    <row r="52" spans="1:32" s="34" customFormat="1" ht="12.75" customHeight="1">
      <c r="A52" s="16">
        <v>62</v>
      </c>
      <c r="B52" s="34" t="s">
        <v>326</v>
      </c>
      <c r="C52" s="34" t="s">
        <v>327</v>
      </c>
      <c r="E52" s="76" t="s">
        <v>328</v>
      </c>
      <c r="G52" s="34" t="s">
        <v>329</v>
      </c>
      <c r="I52" s="34" t="s">
        <v>330</v>
      </c>
      <c r="K52" s="20" t="s">
        <v>331</v>
      </c>
      <c r="L52" s="64">
        <v>41481</v>
      </c>
      <c r="M52" s="23">
        <v>44396</v>
      </c>
      <c r="N52" s="24" t="s">
        <v>29</v>
      </c>
      <c r="O52" s="41">
        <v>2013</v>
      </c>
      <c r="P52" s="27">
        <v>43665</v>
      </c>
      <c r="Q52" s="42" t="s">
        <v>29</v>
      </c>
      <c r="R52" s="31" t="s">
        <v>332</v>
      </c>
      <c r="S52" s="32">
        <f t="shared" si="2"/>
        <v>44396</v>
      </c>
      <c r="T52" s="43" t="s">
        <v>231</v>
      </c>
      <c r="U52" s="34" t="s">
        <v>333</v>
      </c>
      <c r="W52" s="34" t="s">
        <v>172</v>
      </c>
      <c r="Y52" s="34" t="s">
        <v>172</v>
      </c>
      <c r="AA52" s="34" t="s">
        <v>172</v>
      </c>
      <c r="AB52" s="34" t="s">
        <v>172</v>
      </c>
      <c r="AC52" s="34" t="s">
        <v>172</v>
      </c>
      <c r="AD52" s="34">
        <v>2</v>
      </c>
    </row>
    <row r="53" spans="1:32" ht="12.75" customHeight="1">
      <c r="A53" s="16">
        <v>63</v>
      </c>
      <c r="B53" s="16" t="s">
        <v>23</v>
      </c>
      <c r="C53" s="18" t="s">
        <v>334</v>
      </c>
      <c r="D53" s="18"/>
      <c r="E53" s="19" t="s">
        <v>335</v>
      </c>
      <c r="F53" s="20"/>
      <c r="G53" s="21" t="s">
        <v>336</v>
      </c>
      <c r="H53" s="21"/>
      <c r="I53" s="20" t="s">
        <v>35</v>
      </c>
      <c r="J53" s="20"/>
      <c r="K53" s="20" t="s">
        <v>337</v>
      </c>
      <c r="L53" s="52">
        <v>39574</v>
      </c>
      <c r="M53" s="23">
        <v>44419</v>
      </c>
      <c r="N53" s="24" t="s">
        <v>29</v>
      </c>
      <c r="O53" s="26">
        <v>2004</v>
      </c>
      <c r="P53" s="27">
        <v>43688</v>
      </c>
      <c r="Q53" s="29" t="s">
        <v>96</v>
      </c>
      <c r="R53" s="30" t="s">
        <v>338</v>
      </c>
      <c r="S53" s="32">
        <f t="shared" si="2"/>
        <v>44419</v>
      </c>
      <c r="T53" s="33" t="s">
        <v>37</v>
      </c>
      <c r="U53" s="28">
        <v>208</v>
      </c>
      <c r="W53" s="28">
        <v>268</v>
      </c>
      <c r="Y53" s="28">
        <v>400</v>
      </c>
      <c r="AA53" s="28">
        <v>48</v>
      </c>
      <c r="AB53" s="28">
        <v>53</v>
      </c>
      <c r="AC53" s="28">
        <v>100</v>
      </c>
      <c r="AD53" s="28">
        <v>2</v>
      </c>
      <c r="AF53" s="28" t="str">
        <f ca="1">IF(M53="","",IF(DAYS360(M53,NOW())&gt;720,"neplatné viac ako 2roky",""))</f>
        <v/>
      </c>
    </row>
    <row r="54" spans="1:32" ht="12.75" customHeight="1">
      <c r="A54" s="16">
        <v>64</v>
      </c>
      <c r="B54" s="16" t="s">
        <v>23</v>
      </c>
      <c r="C54" s="18" t="s">
        <v>339</v>
      </c>
      <c r="D54" s="18"/>
      <c r="E54" s="19" t="s">
        <v>340</v>
      </c>
      <c r="F54" s="20"/>
      <c r="G54" s="21" t="s">
        <v>341</v>
      </c>
      <c r="H54" s="21"/>
      <c r="I54" s="20" t="s">
        <v>342</v>
      </c>
      <c r="J54" s="20"/>
      <c r="K54" s="20" t="s">
        <v>343</v>
      </c>
      <c r="L54" s="52">
        <v>39961</v>
      </c>
      <c r="M54" s="23">
        <v>44385</v>
      </c>
      <c r="N54" s="24" t="s">
        <v>153</v>
      </c>
      <c r="O54" s="26">
        <v>2007</v>
      </c>
      <c r="P54" s="27">
        <v>43654</v>
      </c>
      <c r="Q54" s="29" t="s">
        <v>29</v>
      </c>
      <c r="R54" s="30" t="s">
        <v>344</v>
      </c>
      <c r="S54" s="32">
        <f t="shared" si="2"/>
        <v>44385</v>
      </c>
      <c r="T54" s="33">
        <v>3</v>
      </c>
      <c r="U54" s="28">
        <v>216</v>
      </c>
      <c r="W54" s="28">
        <v>290</v>
      </c>
      <c r="Y54" s="28">
        <v>450</v>
      </c>
      <c r="AA54" s="28">
        <v>55</v>
      </c>
      <c r="AB54" s="28">
        <v>60</v>
      </c>
      <c r="AC54" s="28">
        <v>110</v>
      </c>
      <c r="AD54" s="28">
        <v>2</v>
      </c>
      <c r="AF54" s="28" t="str">
        <f ca="1">IF(M54="","",IF(DAYS360(M54,NOW())&gt;720,"neplatné viac ako 2roky",""))</f>
        <v/>
      </c>
    </row>
    <row r="55" spans="1:32" s="34" customFormat="1" ht="12.75" customHeight="1">
      <c r="A55" s="16">
        <v>66</v>
      </c>
      <c r="B55" s="34" t="s">
        <v>23</v>
      </c>
      <c r="C55" s="34" t="s">
        <v>345</v>
      </c>
      <c r="E55" s="76" t="s">
        <v>346</v>
      </c>
      <c r="G55" s="34" t="s">
        <v>347</v>
      </c>
      <c r="I55" s="34" t="s">
        <v>348</v>
      </c>
      <c r="K55" s="34" t="s">
        <v>57</v>
      </c>
      <c r="L55" s="40">
        <v>41739</v>
      </c>
      <c r="M55" s="40">
        <v>44326</v>
      </c>
      <c r="N55" s="24" t="s">
        <v>29</v>
      </c>
      <c r="O55" s="41" t="s">
        <v>349</v>
      </c>
      <c r="P55" s="27">
        <v>43595</v>
      </c>
      <c r="Q55" s="42" t="s">
        <v>29</v>
      </c>
      <c r="R55" s="31" t="s">
        <v>350</v>
      </c>
      <c r="S55" s="32">
        <f t="shared" si="2"/>
        <v>44326</v>
      </c>
      <c r="T55" s="43" t="s">
        <v>37</v>
      </c>
      <c r="U55" s="34">
        <v>258</v>
      </c>
      <c r="W55" s="34">
        <v>318</v>
      </c>
      <c r="Y55" s="34">
        <v>450</v>
      </c>
      <c r="AA55" s="34">
        <v>55</v>
      </c>
      <c r="AB55" s="34">
        <v>60</v>
      </c>
      <c r="AC55" s="34">
        <v>110</v>
      </c>
      <c r="AD55" s="34">
        <v>2</v>
      </c>
    </row>
    <row r="56" spans="1:32" s="34" customFormat="1" ht="12.75" customHeight="1">
      <c r="A56" s="16">
        <v>67</v>
      </c>
      <c r="B56" s="34" t="s">
        <v>23</v>
      </c>
      <c r="C56" s="34" t="s">
        <v>351</v>
      </c>
      <c r="E56" s="76" t="s">
        <v>352</v>
      </c>
      <c r="G56" s="100" t="s">
        <v>353</v>
      </c>
      <c r="H56" s="100"/>
      <c r="I56" s="20" t="s">
        <v>354</v>
      </c>
      <c r="K56" s="101" t="s">
        <v>355</v>
      </c>
      <c r="L56" s="40">
        <v>41756</v>
      </c>
      <c r="M56" s="40">
        <v>44284</v>
      </c>
      <c r="N56" s="24" t="s">
        <v>29</v>
      </c>
      <c r="O56" s="41">
        <v>2006</v>
      </c>
      <c r="P56" s="27">
        <v>43553</v>
      </c>
      <c r="Q56" s="42" t="s">
        <v>29</v>
      </c>
      <c r="R56" s="31" t="s">
        <v>356</v>
      </c>
      <c r="S56" s="32">
        <f t="shared" ref="S56:S90" si="6">M56</f>
        <v>44284</v>
      </c>
      <c r="T56" s="33" t="s">
        <v>46</v>
      </c>
      <c r="U56" s="28">
        <v>160</v>
      </c>
      <c r="V56" s="28"/>
      <c r="W56" s="28">
        <v>220</v>
      </c>
      <c r="X56" s="28"/>
      <c r="Y56" s="28">
        <v>400</v>
      </c>
      <c r="Z56" s="28"/>
      <c r="AA56" s="28">
        <v>50</v>
      </c>
      <c r="AB56" s="28">
        <v>55</v>
      </c>
      <c r="AC56" s="28">
        <v>100</v>
      </c>
      <c r="AD56" s="28">
        <v>2</v>
      </c>
      <c r="AE56" s="34" t="s">
        <v>357</v>
      </c>
    </row>
    <row r="57" spans="1:32" ht="12.75" customHeight="1">
      <c r="A57" s="16">
        <v>68</v>
      </c>
      <c r="B57" s="16" t="s">
        <v>23</v>
      </c>
      <c r="C57" s="18" t="s">
        <v>358</v>
      </c>
      <c r="D57" s="18"/>
      <c r="E57" s="51" t="s">
        <v>359</v>
      </c>
      <c r="F57" s="20"/>
      <c r="G57" s="21" t="s">
        <v>360</v>
      </c>
      <c r="H57" s="21"/>
      <c r="I57" s="20" t="s">
        <v>348</v>
      </c>
      <c r="J57" s="20"/>
      <c r="K57" s="20" t="s">
        <v>361</v>
      </c>
      <c r="L57" s="52">
        <v>39932</v>
      </c>
      <c r="M57" s="23">
        <v>44402</v>
      </c>
      <c r="N57" s="24" t="s">
        <v>29</v>
      </c>
      <c r="O57" s="26">
        <v>2008</v>
      </c>
      <c r="P57" s="27">
        <v>43671</v>
      </c>
      <c r="Q57" s="29" t="s">
        <v>29</v>
      </c>
      <c r="R57" s="30" t="s">
        <v>362</v>
      </c>
      <c r="S57" s="32">
        <f t="shared" si="6"/>
        <v>44402</v>
      </c>
      <c r="T57" s="33" t="s">
        <v>46</v>
      </c>
      <c r="U57" s="28">
        <v>190</v>
      </c>
      <c r="W57" s="28">
        <v>255</v>
      </c>
      <c r="Y57" s="28">
        <v>450</v>
      </c>
      <c r="AA57" s="28">
        <v>50</v>
      </c>
      <c r="AB57" s="28">
        <v>55</v>
      </c>
      <c r="AC57" s="28">
        <v>95</v>
      </c>
      <c r="AD57" s="28">
        <v>2</v>
      </c>
      <c r="AF57" s="28" t="str">
        <f ca="1">IF(M57="","",IF(DAYS360(M57,NOW())&gt;720,"neplatné viac ako 2roky",""))</f>
        <v/>
      </c>
    </row>
    <row r="58" spans="1:32" ht="12.75" customHeight="1">
      <c r="A58" s="16">
        <v>70</v>
      </c>
      <c r="B58" s="16" t="s">
        <v>23</v>
      </c>
      <c r="C58" s="18" t="s">
        <v>363</v>
      </c>
      <c r="D58" s="18"/>
      <c r="E58" s="19" t="s">
        <v>364</v>
      </c>
      <c r="F58" s="20"/>
      <c r="G58" s="21" t="s">
        <v>365</v>
      </c>
      <c r="H58" s="21"/>
      <c r="I58" s="20" t="s">
        <v>366</v>
      </c>
      <c r="J58" s="20"/>
      <c r="K58" s="20" t="s">
        <v>367</v>
      </c>
      <c r="L58" s="52">
        <v>40085</v>
      </c>
      <c r="M58" s="23">
        <v>44016</v>
      </c>
      <c r="N58" s="24" t="s">
        <v>29</v>
      </c>
      <c r="O58" s="26">
        <v>2006</v>
      </c>
      <c r="P58" s="27">
        <v>43285</v>
      </c>
      <c r="Q58" s="29" t="s">
        <v>29</v>
      </c>
      <c r="R58" s="30" t="s">
        <v>31</v>
      </c>
      <c r="S58" s="32">
        <f t="shared" si="6"/>
        <v>44016</v>
      </c>
      <c r="T58" s="33" t="s">
        <v>37</v>
      </c>
      <c r="U58" s="28">
        <v>228</v>
      </c>
      <c r="W58" s="28">
        <v>288</v>
      </c>
      <c r="Y58" s="28">
        <v>472.5</v>
      </c>
      <c r="AA58" s="28">
        <v>52</v>
      </c>
      <c r="AB58" s="28">
        <v>55</v>
      </c>
      <c r="AC58" s="28">
        <v>130</v>
      </c>
      <c r="AD58" s="28">
        <v>2</v>
      </c>
      <c r="AE58" s="34"/>
      <c r="AF58" s="28" t="str">
        <f ca="1">IF(M58="","",IF(DAYS360(M58,NOW())&gt;720,"neplatné viac ako 2roky",""))</f>
        <v/>
      </c>
    </row>
    <row r="59" spans="1:32" ht="12.75" customHeight="1">
      <c r="A59" s="63">
        <v>71</v>
      </c>
      <c r="B59" s="16" t="s">
        <v>23</v>
      </c>
      <c r="C59" s="18" t="s">
        <v>368</v>
      </c>
      <c r="D59" s="18"/>
      <c r="E59" s="35" t="s">
        <v>369</v>
      </c>
      <c r="F59" s="18"/>
      <c r="G59" s="37" t="s">
        <v>370</v>
      </c>
      <c r="H59" s="37"/>
      <c r="I59" s="18" t="s">
        <v>371</v>
      </c>
      <c r="J59" s="18"/>
      <c r="K59" s="103" t="s">
        <v>372</v>
      </c>
      <c r="L59" s="47">
        <v>42910</v>
      </c>
      <c r="M59" s="48">
        <v>44403</v>
      </c>
      <c r="N59" s="24" t="s">
        <v>29</v>
      </c>
      <c r="O59" s="26">
        <v>1982</v>
      </c>
      <c r="P59" s="27">
        <v>43672</v>
      </c>
      <c r="Q59" s="29" t="s">
        <v>29</v>
      </c>
      <c r="R59" s="30" t="s">
        <v>373</v>
      </c>
      <c r="S59" s="32">
        <f t="shared" si="6"/>
        <v>44403</v>
      </c>
      <c r="T59" s="33" t="s">
        <v>46</v>
      </c>
      <c r="U59" s="28">
        <v>145</v>
      </c>
      <c r="W59" s="28">
        <v>205</v>
      </c>
      <c r="Y59" s="28">
        <v>340</v>
      </c>
      <c r="AA59" s="28">
        <v>45</v>
      </c>
      <c r="AB59" s="28">
        <v>55</v>
      </c>
      <c r="AC59" s="28">
        <v>110</v>
      </c>
      <c r="AD59" s="28">
        <v>2</v>
      </c>
      <c r="AF59" s="28" t="str">
        <f ca="1">IF(M59="","",IF(DAYS360(M59,NOW())&gt;720,"neplatné viac ako 2roky",""))</f>
        <v/>
      </c>
    </row>
    <row r="60" spans="1:32" ht="12.75" customHeight="1">
      <c r="A60" s="16">
        <v>72</v>
      </c>
      <c r="B60" s="16" t="s">
        <v>23</v>
      </c>
      <c r="C60" s="18" t="s">
        <v>374</v>
      </c>
      <c r="D60" s="18"/>
      <c r="E60" s="19" t="s">
        <v>375</v>
      </c>
      <c r="F60" s="20"/>
      <c r="G60" s="21" t="s">
        <v>376</v>
      </c>
      <c r="H60" s="21"/>
      <c r="I60" s="20" t="s">
        <v>377</v>
      </c>
      <c r="J60" s="20"/>
      <c r="K60" s="20" t="s">
        <v>378</v>
      </c>
      <c r="L60" s="22">
        <v>40441</v>
      </c>
      <c r="M60" s="23">
        <v>43669</v>
      </c>
      <c r="N60" s="24" t="s">
        <v>146</v>
      </c>
      <c r="O60" s="26">
        <v>2009</v>
      </c>
      <c r="P60" s="27">
        <v>42939</v>
      </c>
      <c r="Q60" s="29" t="s">
        <v>29</v>
      </c>
      <c r="R60" s="30" t="s">
        <v>379</v>
      </c>
      <c r="S60" s="32">
        <f t="shared" si="6"/>
        <v>43669</v>
      </c>
      <c r="T60" s="33">
        <v>3</v>
      </c>
      <c r="U60" s="28">
        <v>217</v>
      </c>
      <c r="W60" s="28">
        <v>282</v>
      </c>
      <c r="Y60" s="28">
        <v>450</v>
      </c>
      <c r="AA60" s="28">
        <v>55</v>
      </c>
      <c r="AB60" s="28">
        <v>70</v>
      </c>
      <c r="AC60" s="28">
        <v>110</v>
      </c>
      <c r="AD60" s="28">
        <v>2</v>
      </c>
      <c r="AF60" s="28" t="str">
        <f ca="1">IF(M60="","",IF(DAYS360(M60,NOW())&gt;720,"neplatné viac ako 2roky",""))</f>
        <v/>
      </c>
    </row>
    <row r="61" spans="1:32" ht="12.75" customHeight="1">
      <c r="A61" s="16">
        <v>73</v>
      </c>
      <c r="B61" s="104" t="s">
        <v>23</v>
      </c>
      <c r="C61" s="34" t="s">
        <v>380</v>
      </c>
      <c r="D61" s="34"/>
      <c r="E61" s="56" t="s">
        <v>381</v>
      </c>
      <c r="G61" s="57" t="s">
        <v>382</v>
      </c>
      <c r="I61" s="105" t="s">
        <v>383</v>
      </c>
      <c r="K61" s="34" t="s">
        <v>384</v>
      </c>
      <c r="L61" s="40">
        <v>43274</v>
      </c>
      <c r="M61" s="40">
        <v>44005</v>
      </c>
      <c r="N61" s="24" t="s">
        <v>29</v>
      </c>
      <c r="O61" s="41">
        <v>1998</v>
      </c>
      <c r="P61" s="27">
        <v>43274</v>
      </c>
      <c r="Q61" s="42" t="s">
        <v>30</v>
      </c>
      <c r="R61" s="31" t="s">
        <v>31</v>
      </c>
      <c r="S61" s="32">
        <f t="shared" si="6"/>
        <v>44005</v>
      </c>
      <c r="T61" s="107" t="s">
        <v>46</v>
      </c>
      <c r="U61" s="34">
        <v>160</v>
      </c>
      <c r="V61" s="34"/>
      <c r="W61" s="34">
        <v>240</v>
      </c>
      <c r="X61" s="34"/>
      <c r="Y61" s="34">
        <v>400</v>
      </c>
      <c r="Z61" s="34"/>
      <c r="AA61" s="34">
        <v>55</v>
      </c>
      <c r="AB61" s="34">
        <v>60</v>
      </c>
      <c r="AC61" s="34">
        <v>80</v>
      </c>
      <c r="AD61" s="34">
        <v>2</v>
      </c>
      <c r="AE61" s="108" t="s">
        <v>385</v>
      </c>
    </row>
    <row r="62" spans="1:32" ht="12.75" customHeight="1">
      <c r="A62" s="16">
        <v>74</v>
      </c>
      <c r="B62" s="16" t="s">
        <v>23</v>
      </c>
      <c r="C62" s="18" t="s">
        <v>386</v>
      </c>
      <c r="D62" s="18"/>
      <c r="E62" s="19" t="s">
        <v>387</v>
      </c>
      <c r="F62" s="20"/>
      <c r="G62" s="21" t="s">
        <v>388</v>
      </c>
      <c r="H62" s="21"/>
      <c r="I62" s="20" t="s">
        <v>139</v>
      </c>
      <c r="J62" s="20"/>
      <c r="K62" s="20" t="s">
        <v>389</v>
      </c>
      <c r="L62" s="47">
        <v>40114</v>
      </c>
      <c r="M62" s="23">
        <v>44313</v>
      </c>
      <c r="N62" s="24" t="s">
        <v>29</v>
      </c>
      <c r="O62" s="26">
        <v>2009</v>
      </c>
      <c r="P62" s="27">
        <v>43582</v>
      </c>
      <c r="Q62" s="29" t="s">
        <v>29</v>
      </c>
      <c r="R62" s="30" t="s">
        <v>390</v>
      </c>
      <c r="S62" s="32">
        <f t="shared" si="6"/>
        <v>44313</v>
      </c>
      <c r="T62" s="33" t="s">
        <v>37</v>
      </c>
      <c r="U62" s="28">
        <v>243</v>
      </c>
      <c r="W62" s="28">
        <v>303</v>
      </c>
      <c r="Y62" s="28">
        <v>450</v>
      </c>
      <c r="AA62" s="28">
        <v>60</v>
      </c>
      <c r="AB62" s="28">
        <v>65</v>
      </c>
      <c r="AC62" s="28">
        <v>160</v>
      </c>
      <c r="AD62" s="28">
        <v>2</v>
      </c>
      <c r="AF62" s="28" t="str">
        <f ca="1">IF(M62="","",IF(DAYS360(M62,NOW())&gt;720,"neplatné viac ako 2roky",""))</f>
        <v/>
      </c>
    </row>
    <row r="63" spans="1:32" ht="12.75" customHeight="1">
      <c r="A63" s="16">
        <v>75</v>
      </c>
      <c r="B63" s="16" t="s">
        <v>23</v>
      </c>
      <c r="C63" s="18" t="s">
        <v>391</v>
      </c>
      <c r="D63" s="18"/>
      <c r="E63" s="51" t="s">
        <v>392</v>
      </c>
      <c r="F63" s="20"/>
      <c r="G63" s="21" t="s">
        <v>393</v>
      </c>
      <c r="H63" s="21"/>
      <c r="I63" s="20" t="s">
        <v>394</v>
      </c>
      <c r="J63" s="20"/>
      <c r="K63" s="20" t="s">
        <v>395</v>
      </c>
      <c r="L63" s="52">
        <v>40490</v>
      </c>
      <c r="M63" s="23">
        <v>44486</v>
      </c>
      <c r="N63" s="24" t="s">
        <v>29</v>
      </c>
      <c r="O63" s="26" t="s">
        <v>201</v>
      </c>
      <c r="P63" s="27">
        <v>43755</v>
      </c>
      <c r="Q63" s="29" t="s">
        <v>96</v>
      </c>
      <c r="R63" s="30" t="s">
        <v>396</v>
      </c>
      <c r="S63" s="32">
        <v>44486</v>
      </c>
      <c r="T63" s="33" t="s">
        <v>46</v>
      </c>
      <c r="U63" s="28">
        <v>218</v>
      </c>
      <c r="W63" s="28">
        <v>288</v>
      </c>
      <c r="Y63" s="28">
        <v>450</v>
      </c>
      <c r="AA63" s="28">
        <v>45</v>
      </c>
      <c r="AB63" s="28">
        <v>52</v>
      </c>
      <c r="AC63" s="28">
        <v>130</v>
      </c>
      <c r="AD63" s="28">
        <v>2</v>
      </c>
      <c r="AF63" s="28" t="str">
        <f ca="1">IF(M63="","",IF(DAYS360(M63,NOW())&gt;720,"neplatné viac ako 2roky",""))</f>
        <v/>
      </c>
    </row>
    <row r="64" spans="1:32" ht="12.75" customHeight="1">
      <c r="A64" s="16">
        <v>76</v>
      </c>
      <c r="B64" s="16" t="s">
        <v>23</v>
      </c>
      <c r="C64" s="18" t="s">
        <v>397</v>
      </c>
      <c r="D64" s="18"/>
      <c r="E64" s="19" t="s">
        <v>398</v>
      </c>
      <c r="F64" s="20"/>
      <c r="G64" s="21" t="s">
        <v>399</v>
      </c>
      <c r="H64" s="21"/>
      <c r="I64" s="20" t="s">
        <v>139</v>
      </c>
      <c r="J64" s="20"/>
      <c r="K64" s="101" t="s">
        <v>331</v>
      </c>
      <c r="L64" s="52">
        <v>40772</v>
      </c>
      <c r="M64" s="23">
        <v>43817</v>
      </c>
      <c r="N64" s="24" t="s">
        <v>29</v>
      </c>
      <c r="O64" s="26">
        <v>1998</v>
      </c>
      <c r="P64" s="27">
        <v>43087</v>
      </c>
      <c r="Q64" s="29" t="s">
        <v>29</v>
      </c>
      <c r="R64" s="30" t="s">
        <v>52</v>
      </c>
      <c r="S64" s="32">
        <f t="shared" si="6"/>
        <v>43817</v>
      </c>
      <c r="T64" s="33" t="s">
        <v>37</v>
      </c>
      <c r="U64" s="28" t="s">
        <v>400</v>
      </c>
      <c r="W64" s="28">
        <v>220</v>
      </c>
      <c r="Y64" s="28">
        <v>430</v>
      </c>
      <c r="AA64" s="28">
        <v>60</v>
      </c>
      <c r="AB64" s="28">
        <v>65</v>
      </c>
      <c r="AC64" s="28">
        <v>120</v>
      </c>
      <c r="AE64" s="28" t="s">
        <v>401</v>
      </c>
      <c r="AF64" s="28" t="str">
        <f ca="1">IF(M64="","",IF(DAYS360(M64,NOW())&gt;720,"neplatné viac ako 2roky",""))</f>
        <v/>
      </c>
    </row>
    <row r="65" spans="1:32" ht="12.75" customHeight="1">
      <c r="A65" s="16">
        <v>77</v>
      </c>
      <c r="B65" s="34" t="s">
        <v>23</v>
      </c>
      <c r="C65" s="34" t="s">
        <v>402</v>
      </c>
      <c r="D65" s="34"/>
      <c r="E65" s="56" t="s">
        <v>403</v>
      </c>
      <c r="G65" s="57" t="s">
        <v>404</v>
      </c>
      <c r="I65" s="55" t="s">
        <v>405</v>
      </c>
      <c r="K65" s="55" t="s">
        <v>406</v>
      </c>
      <c r="L65" s="58">
        <v>41130</v>
      </c>
      <c r="M65" s="25">
        <v>44419</v>
      </c>
      <c r="N65" s="42" t="s">
        <v>153</v>
      </c>
      <c r="O65" s="26">
        <v>2009</v>
      </c>
      <c r="P65" s="27">
        <v>43688</v>
      </c>
      <c r="Q65" s="29" t="s">
        <v>29</v>
      </c>
      <c r="R65" s="30" t="s">
        <v>407</v>
      </c>
      <c r="S65" s="32">
        <f t="shared" si="6"/>
        <v>44419</v>
      </c>
      <c r="T65" s="33" t="s">
        <v>46</v>
      </c>
      <c r="U65" s="28">
        <v>185</v>
      </c>
      <c r="W65" s="28">
        <v>240</v>
      </c>
      <c r="Y65" s="28">
        <v>450</v>
      </c>
      <c r="AA65" s="28">
        <v>50</v>
      </c>
      <c r="AB65" s="28">
        <v>55</v>
      </c>
      <c r="AC65" s="28">
        <v>125</v>
      </c>
      <c r="AD65" s="28">
        <v>2</v>
      </c>
      <c r="AE65" s="28" t="s">
        <v>408</v>
      </c>
      <c r="AF65" s="28" t="str">
        <f ca="1">IF(M65="","",IF(DAYS360(M65,NOW())&gt;720,"neplatné viac ako 2roky",""))</f>
        <v/>
      </c>
    </row>
    <row r="66" spans="1:32" ht="12.75" customHeight="1">
      <c r="A66" s="16">
        <v>78</v>
      </c>
      <c r="B66" s="34" t="s">
        <v>23</v>
      </c>
      <c r="C66" s="34" t="s">
        <v>53</v>
      </c>
      <c r="D66" s="34"/>
      <c r="E66" s="56" t="s">
        <v>409</v>
      </c>
      <c r="G66" s="57" t="s">
        <v>410</v>
      </c>
      <c r="I66" s="55" t="s">
        <v>411</v>
      </c>
      <c r="K66" s="55" t="s">
        <v>412</v>
      </c>
      <c r="L66" s="58">
        <v>41145</v>
      </c>
      <c r="M66" s="25">
        <v>44432</v>
      </c>
      <c r="N66" s="42" t="s">
        <v>29</v>
      </c>
      <c r="O66" s="26">
        <v>1986</v>
      </c>
      <c r="P66" s="27">
        <v>43701</v>
      </c>
      <c r="Q66" s="29" t="s">
        <v>29</v>
      </c>
      <c r="R66" s="30" t="s">
        <v>413</v>
      </c>
      <c r="S66" s="32">
        <f t="shared" si="6"/>
        <v>44432</v>
      </c>
      <c r="T66" s="33" t="s">
        <v>46</v>
      </c>
      <c r="U66" s="28">
        <v>150</v>
      </c>
      <c r="W66" s="28">
        <v>220</v>
      </c>
      <c r="Y66" s="34">
        <v>365</v>
      </c>
      <c r="AA66" s="28">
        <v>40</v>
      </c>
      <c r="AB66" s="28">
        <v>45</v>
      </c>
      <c r="AC66" s="28">
        <v>80</v>
      </c>
      <c r="AD66" s="28">
        <v>2</v>
      </c>
      <c r="AF66" s="28" t="str">
        <f ca="1">IF(M66="","",IF(DAYS360(M66,NOW())&gt;720,"neplatné viac ako 2roky",""))</f>
        <v/>
      </c>
    </row>
    <row r="67" spans="1:32" ht="12.75" customHeight="1">
      <c r="A67" s="16">
        <v>79</v>
      </c>
      <c r="B67" s="34" t="s">
        <v>23</v>
      </c>
      <c r="C67" s="34" t="s">
        <v>414</v>
      </c>
      <c r="D67" s="34"/>
      <c r="E67" s="56" t="s">
        <v>415</v>
      </c>
      <c r="G67" s="57" t="s">
        <v>416</v>
      </c>
      <c r="I67" s="55" t="s">
        <v>417</v>
      </c>
      <c r="K67" s="55" t="s">
        <v>418</v>
      </c>
      <c r="L67" s="58">
        <v>41145</v>
      </c>
      <c r="M67" s="25">
        <v>44432</v>
      </c>
      <c r="N67" s="42" t="s">
        <v>70</v>
      </c>
      <c r="O67" s="26">
        <v>1995</v>
      </c>
      <c r="P67" s="27">
        <v>43701</v>
      </c>
      <c r="Q67" s="29" t="s">
        <v>29</v>
      </c>
      <c r="R67" s="31" t="s">
        <v>419</v>
      </c>
      <c r="S67" s="32">
        <f t="shared" si="6"/>
        <v>44432</v>
      </c>
      <c r="T67" s="33" t="s">
        <v>46</v>
      </c>
      <c r="U67" s="28">
        <v>191</v>
      </c>
      <c r="W67" s="28">
        <v>255</v>
      </c>
      <c r="Y67" s="28">
        <v>420</v>
      </c>
      <c r="AA67" s="28">
        <v>55</v>
      </c>
      <c r="AB67" s="28">
        <v>60</v>
      </c>
      <c r="AC67" s="28">
        <v>100</v>
      </c>
      <c r="AD67" s="28">
        <v>2</v>
      </c>
    </row>
    <row r="68" spans="1:32" ht="12.75" customHeight="1">
      <c r="A68" s="16">
        <v>80</v>
      </c>
      <c r="B68" s="34" t="s">
        <v>23</v>
      </c>
      <c r="C68" s="34" t="s">
        <v>420</v>
      </c>
      <c r="D68" s="34"/>
      <c r="E68" s="56" t="s">
        <v>421</v>
      </c>
      <c r="G68" s="57" t="s">
        <v>422</v>
      </c>
      <c r="I68" s="55" t="s">
        <v>423</v>
      </c>
      <c r="K68" s="55" t="s">
        <v>424</v>
      </c>
      <c r="L68" s="58">
        <v>41145</v>
      </c>
      <c r="M68" s="25">
        <v>43703</v>
      </c>
      <c r="N68" s="42" t="s">
        <v>70</v>
      </c>
      <c r="O68" s="26">
        <v>2001</v>
      </c>
      <c r="P68" s="27">
        <v>42973</v>
      </c>
      <c r="Q68" s="29" t="s">
        <v>29</v>
      </c>
      <c r="R68" s="30" t="s">
        <v>425</v>
      </c>
      <c r="S68" s="32">
        <f t="shared" si="6"/>
        <v>43703</v>
      </c>
      <c r="T68" s="33" t="s">
        <v>426</v>
      </c>
      <c r="U68" s="28">
        <v>135</v>
      </c>
      <c r="W68" s="28">
        <v>200</v>
      </c>
      <c r="Y68" s="28">
        <v>270</v>
      </c>
      <c r="AA68" s="28">
        <v>45</v>
      </c>
      <c r="AB68" s="28">
        <v>55</v>
      </c>
      <c r="AC68" s="28">
        <v>85</v>
      </c>
      <c r="AD68" s="28">
        <v>1</v>
      </c>
    </row>
    <row r="69" spans="1:32" s="34" customFormat="1" ht="12.75" customHeight="1">
      <c r="A69" s="16">
        <v>81</v>
      </c>
      <c r="B69" s="34" t="s">
        <v>23</v>
      </c>
      <c r="C69" s="34" t="s">
        <v>427</v>
      </c>
      <c r="E69" s="76" t="s">
        <v>428</v>
      </c>
      <c r="G69" s="100" t="s">
        <v>429</v>
      </c>
      <c r="H69" s="100"/>
      <c r="I69" s="34" t="s">
        <v>430</v>
      </c>
      <c r="K69" s="34" t="s">
        <v>431</v>
      </c>
      <c r="L69" s="40">
        <v>43762</v>
      </c>
      <c r="M69" s="40">
        <v>44464</v>
      </c>
      <c r="N69" s="42" t="s">
        <v>70</v>
      </c>
      <c r="O69" s="41" t="s">
        <v>432</v>
      </c>
      <c r="P69" s="49">
        <v>43733</v>
      </c>
      <c r="Q69" s="42" t="s">
        <v>30</v>
      </c>
      <c r="R69" s="31" t="s">
        <v>433</v>
      </c>
      <c r="S69" s="50">
        <f t="shared" si="6"/>
        <v>44464</v>
      </c>
      <c r="T69" s="43" t="s">
        <v>46</v>
      </c>
      <c r="U69" s="34">
        <v>220</v>
      </c>
      <c r="W69" s="34">
        <v>300</v>
      </c>
      <c r="Y69" s="34">
        <v>450</v>
      </c>
      <c r="AA69" s="34">
        <v>45</v>
      </c>
      <c r="AB69" s="34">
        <v>50</v>
      </c>
      <c r="AC69" s="34">
        <v>90</v>
      </c>
      <c r="AD69" s="34">
        <v>2</v>
      </c>
    </row>
    <row r="70" spans="1:32" ht="12.75" customHeight="1">
      <c r="A70" s="16">
        <v>82</v>
      </c>
      <c r="B70" s="16" t="s">
        <v>23</v>
      </c>
      <c r="C70" s="17" t="s">
        <v>434</v>
      </c>
      <c r="D70" s="18"/>
      <c r="E70" s="19" t="s">
        <v>435</v>
      </c>
      <c r="F70" s="20"/>
      <c r="G70" s="21" t="s">
        <v>436</v>
      </c>
      <c r="H70" s="21"/>
      <c r="I70" s="20" t="s">
        <v>437</v>
      </c>
      <c r="J70" s="20"/>
      <c r="K70" s="20" t="s">
        <v>378</v>
      </c>
      <c r="L70" s="22">
        <v>43218</v>
      </c>
      <c r="M70" s="23">
        <v>43949</v>
      </c>
      <c r="N70" s="24" t="s">
        <v>146</v>
      </c>
      <c r="O70" s="26">
        <v>2018</v>
      </c>
      <c r="P70" s="27">
        <v>43218</v>
      </c>
      <c r="Q70" s="29" t="s">
        <v>30</v>
      </c>
      <c r="R70" s="30" t="s">
        <v>31</v>
      </c>
      <c r="S70" s="32">
        <f t="shared" si="6"/>
        <v>43949</v>
      </c>
      <c r="T70" s="33">
        <v>3</v>
      </c>
      <c r="U70" s="28">
        <v>249</v>
      </c>
      <c r="W70" s="28">
        <v>309</v>
      </c>
      <c r="Y70" s="28">
        <v>472.5</v>
      </c>
      <c r="AA70" s="28">
        <v>60</v>
      </c>
      <c r="AB70" s="28">
        <v>65</v>
      </c>
      <c r="AC70" s="28">
        <v>150</v>
      </c>
      <c r="AD70" s="28">
        <v>2</v>
      </c>
    </row>
    <row r="71" spans="1:32" s="34" customFormat="1" ht="12.75" customHeight="1">
      <c r="A71" s="44" t="s">
        <v>438</v>
      </c>
      <c r="B71" s="16" t="s">
        <v>23</v>
      </c>
      <c r="C71" s="18" t="s">
        <v>439</v>
      </c>
      <c r="D71" s="18"/>
      <c r="E71" s="35" t="s">
        <v>435</v>
      </c>
      <c r="F71" s="18"/>
      <c r="G71" s="37" t="s">
        <v>440</v>
      </c>
      <c r="H71" s="37"/>
      <c r="I71" s="18" t="s">
        <v>441</v>
      </c>
      <c r="J71" s="18"/>
      <c r="K71" s="110" t="s">
        <v>442</v>
      </c>
      <c r="L71" s="47">
        <v>41184</v>
      </c>
      <c r="M71" s="48">
        <v>41456</v>
      </c>
      <c r="N71" s="24" t="s">
        <v>96</v>
      </c>
      <c r="O71" s="41" t="s">
        <v>443</v>
      </c>
      <c r="P71" s="49">
        <f t="shared" ref="P71:P83" si="7">SUM(M71-366)</f>
        <v>41090</v>
      </c>
      <c r="Q71" s="42" t="s">
        <v>30</v>
      </c>
      <c r="R71" s="31" t="s">
        <v>444</v>
      </c>
      <c r="S71" s="50">
        <f t="shared" si="6"/>
        <v>41456</v>
      </c>
      <c r="T71" s="43" t="s">
        <v>46</v>
      </c>
      <c r="U71" s="34">
        <v>165</v>
      </c>
      <c r="W71" s="34">
        <v>235</v>
      </c>
      <c r="Y71" s="34">
        <v>450</v>
      </c>
      <c r="AA71" s="34">
        <v>50</v>
      </c>
      <c r="AB71" s="34">
        <v>55</v>
      </c>
      <c r="AC71" s="34">
        <v>100</v>
      </c>
      <c r="AD71" s="34">
        <v>2</v>
      </c>
      <c r="AE71" s="34" t="s">
        <v>445</v>
      </c>
    </row>
    <row r="72" spans="1:32" ht="12.75" customHeight="1">
      <c r="A72" s="16">
        <v>85</v>
      </c>
      <c r="B72" s="34" t="s">
        <v>23</v>
      </c>
      <c r="C72" s="34" t="s">
        <v>446</v>
      </c>
      <c r="D72" s="34"/>
      <c r="E72" s="56" t="s">
        <v>447</v>
      </c>
      <c r="G72" s="57" t="s">
        <v>448</v>
      </c>
      <c r="I72" s="55" t="s">
        <v>176</v>
      </c>
      <c r="K72" s="55" t="s">
        <v>449</v>
      </c>
      <c r="L72" s="58">
        <v>41797</v>
      </c>
      <c r="M72" s="25">
        <v>44348</v>
      </c>
      <c r="N72" s="42" t="s">
        <v>29</v>
      </c>
      <c r="O72" s="26">
        <v>2013</v>
      </c>
      <c r="P72" s="27">
        <v>43617</v>
      </c>
      <c r="Q72" s="34" t="s">
        <v>29</v>
      </c>
      <c r="R72" s="30" t="s">
        <v>450</v>
      </c>
      <c r="S72" s="32">
        <f t="shared" si="6"/>
        <v>44348</v>
      </c>
      <c r="T72" s="33" t="s">
        <v>46</v>
      </c>
      <c r="U72" s="28">
        <v>71</v>
      </c>
      <c r="W72" s="28">
        <v>131</v>
      </c>
      <c r="Y72" s="28">
        <v>180</v>
      </c>
      <c r="AA72" s="28">
        <v>33</v>
      </c>
      <c r="AB72" s="28">
        <v>37</v>
      </c>
      <c r="AC72" s="28">
        <v>70</v>
      </c>
      <c r="AD72" s="28">
        <v>1</v>
      </c>
    </row>
    <row r="73" spans="1:32" ht="12.75" customHeight="1">
      <c r="A73" s="16">
        <v>87</v>
      </c>
      <c r="B73" s="34" t="s">
        <v>23</v>
      </c>
      <c r="C73" s="34" t="s">
        <v>451</v>
      </c>
      <c r="D73" s="34"/>
      <c r="E73" s="56" t="s">
        <v>452</v>
      </c>
      <c r="G73" s="57" t="s">
        <v>453</v>
      </c>
      <c r="I73" s="55" t="s">
        <v>454</v>
      </c>
      <c r="K73" s="55" t="s">
        <v>455</v>
      </c>
      <c r="L73" s="58">
        <v>41830</v>
      </c>
      <c r="M73" s="25">
        <v>43878</v>
      </c>
      <c r="N73" s="42" t="s">
        <v>29</v>
      </c>
      <c r="O73" s="26">
        <v>2008</v>
      </c>
      <c r="P73" s="27">
        <v>43148</v>
      </c>
      <c r="Q73" s="29" t="s">
        <v>29</v>
      </c>
      <c r="R73" s="30" t="s">
        <v>456</v>
      </c>
      <c r="S73" s="32">
        <f t="shared" si="6"/>
        <v>43878</v>
      </c>
      <c r="T73" s="33" t="s">
        <v>46</v>
      </c>
      <c r="U73" s="28">
        <v>213</v>
      </c>
      <c r="W73" s="28">
        <v>270</v>
      </c>
      <c r="Y73" s="28">
        <v>450</v>
      </c>
      <c r="AA73" s="28">
        <v>50</v>
      </c>
      <c r="AB73" s="28">
        <v>55</v>
      </c>
      <c r="AC73" s="28">
        <v>90</v>
      </c>
      <c r="AD73" s="28">
        <v>2</v>
      </c>
    </row>
    <row r="74" spans="1:32" ht="12.75" customHeight="1">
      <c r="A74" s="16">
        <v>88</v>
      </c>
      <c r="B74" s="34" t="s">
        <v>23</v>
      </c>
      <c r="C74" s="34" t="s">
        <v>457</v>
      </c>
      <c r="D74" s="34"/>
      <c r="E74" s="56" t="s">
        <v>458</v>
      </c>
      <c r="G74" s="57" t="s">
        <v>459</v>
      </c>
      <c r="I74" s="55" t="s">
        <v>460</v>
      </c>
      <c r="K74" s="55" t="s">
        <v>461</v>
      </c>
      <c r="L74" s="58">
        <v>41872</v>
      </c>
      <c r="M74" s="25">
        <v>43688</v>
      </c>
      <c r="N74" s="42" t="s">
        <v>29</v>
      </c>
      <c r="O74" s="26" t="s">
        <v>462</v>
      </c>
      <c r="P74" s="27">
        <v>42958</v>
      </c>
      <c r="Q74" s="29" t="s">
        <v>29</v>
      </c>
      <c r="R74" s="30" t="s">
        <v>463</v>
      </c>
      <c r="S74" s="32">
        <f t="shared" si="6"/>
        <v>43688</v>
      </c>
      <c r="T74" s="33" t="s">
        <v>37</v>
      </c>
      <c r="U74" s="28">
        <v>140</v>
      </c>
      <c r="W74" s="28">
        <v>200</v>
      </c>
      <c r="Y74" s="28">
        <v>250</v>
      </c>
      <c r="AA74" s="28">
        <v>55</v>
      </c>
      <c r="AB74" s="28">
        <v>60</v>
      </c>
      <c r="AC74" s="28">
        <v>110</v>
      </c>
      <c r="AD74" s="28">
        <v>1</v>
      </c>
    </row>
    <row r="75" spans="1:32" ht="12.75" customHeight="1">
      <c r="A75" s="16">
        <v>90</v>
      </c>
      <c r="B75" s="34" t="s">
        <v>23</v>
      </c>
      <c r="C75" s="34" t="s">
        <v>464</v>
      </c>
      <c r="D75" s="34"/>
      <c r="E75" s="56" t="s">
        <v>465</v>
      </c>
      <c r="G75" s="57" t="s">
        <v>466</v>
      </c>
      <c r="I75" s="55" t="s">
        <v>467</v>
      </c>
      <c r="K75" s="55" t="s">
        <v>468</v>
      </c>
      <c r="L75" s="58">
        <v>41428</v>
      </c>
      <c r="M75" s="25">
        <v>43998</v>
      </c>
      <c r="N75" s="112" t="s">
        <v>29</v>
      </c>
      <c r="O75" s="26">
        <v>2013</v>
      </c>
      <c r="P75" s="27">
        <v>43267</v>
      </c>
      <c r="Q75" s="29" t="s">
        <v>29</v>
      </c>
      <c r="R75" s="31" t="s">
        <v>469</v>
      </c>
      <c r="S75" s="32">
        <f t="shared" si="6"/>
        <v>43998</v>
      </c>
      <c r="T75" s="33" t="s">
        <v>37</v>
      </c>
      <c r="U75" s="28">
        <v>290</v>
      </c>
      <c r="W75" s="28">
        <v>350</v>
      </c>
      <c r="Y75" s="28">
        <v>495</v>
      </c>
      <c r="AA75" s="28">
        <v>50</v>
      </c>
      <c r="AB75" s="28">
        <v>62</v>
      </c>
      <c r="AC75" s="28">
        <v>130</v>
      </c>
      <c r="AD75" s="28">
        <v>2</v>
      </c>
    </row>
    <row r="76" spans="1:32" ht="12.75" customHeight="1">
      <c r="A76" s="63">
        <v>92</v>
      </c>
      <c r="B76" s="34" t="s">
        <v>23</v>
      </c>
      <c r="C76" s="34" t="s">
        <v>470</v>
      </c>
      <c r="D76" s="34"/>
      <c r="E76" s="56" t="s">
        <v>471</v>
      </c>
      <c r="G76" s="57" t="s">
        <v>472</v>
      </c>
      <c r="I76" s="55" t="s">
        <v>473</v>
      </c>
      <c r="K76" s="55" t="s">
        <v>474</v>
      </c>
      <c r="L76" s="58">
        <v>41906</v>
      </c>
      <c r="M76" s="25">
        <v>44235</v>
      </c>
      <c r="N76" s="42" t="s">
        <v>29</v>
      </c>
      <c r="O76" s="26">
        <v>2014</v>
      </c>
      <c r="P76" s="27">
        <v>43504</v>
      </c>
      <c r="Q76" s="29" t="s">
        <v>96</v>
      </c>
      <c r="R76" s="30" t="s">
        <v>475</v>
      </c>
      <c r="S76" s="32">
        <f t="shared" si="6"/>
        <v>44235</v>
      </c>
      <c r="T76" s="33" t="s">
        <v>37</v>
      </c>
      <c r="U76" s="28">
        <v>200</v>
      </c>
      <c r="W76" s="28">
        <v>260</v>
      </c>
      <c r="Y76" s="28">
        <v>450</v>
      </c>
      <c r="AA76" s="28">
        <v>50</v>
      </c>
      <c r="AB76" s="28">
        <v>55</v>
      </c>
      <c r="AC76" s="28">
        <v>160</v>
      </c>
      <c r="AD76" s="28">
        <v>2</v>
      </c>
    </row>
    <row r="77" spans="1:32" ht="12.75" customHeight="1">
      <c r="A77" s="63">
        <v>93</v>
      </c>
      <c r="B77" s="34" t="s">
        <v>23</v>
      </c>
      <c r="C77" s="34" t="s">
        <v>476</v>
      </c>
      <c r="D77" s="34"/>
      <c r="E77" s="56" t="s">
        <v>477</v>
      </c>
      <c r="G77" s="57" t="s">
        <v>478</v>
      </c>
      <c r="I77" s="55" t="s">
        <v>479</v>
      </c>
      <c r="K77" s="55" t="s">
        <v>480</v>
      </c>
      <c r="L77" s="58">
        <v>38910</v>
      </c>
      <c r="M77" s="25">
        <v>43644</v>
      </c>
      <c r="N77" s="42" t="s">
        <v>29</v>
      </c>
      <c r="O77" s="26">
        <v>1993</v>
      </c>
      <c r="P77" s="27">
        <v>42914</v>
      </c>
      <c r="Q77" s="29" t="s">
        <v>29</v>
      </c>
      <c r="R77" s="30" t="s">
        <v>481</v>
      </c>
      <c r="S77" s="32">
        <f t="shared" si="6"/>
        <v>43644</v>
      </c>
      <c r="T77" s="33" t="s">
        <v>46</v>
      </c>
      <c r="U77" s="28" t="s">
        <v>482</v>
      </c>
      <c r="W77" s="28">
        <v>95</v>
      </c>
      <c r="Y77" s="28">
        <v>140</v>
      </c>
      <c r="AA77" s="28">
        <v>35</v>
      </c>
      <c r="AB77" s="28">
        <v>40</v>
      </c>
      <c r="AC77" s="28">
        <v>80</v>
      </c>
      <c r="AD77" s="28">
        <v>1</v>
      </c>
    </row>
    <row r="78" spans="1:32" ht="12.75" customHeight="1">
      <c r="A78" s="63">
        <v>95</v>
      </c>
      <c r="B78" s="34" t="s">
        <v>23</v>
      </c>
      <c r="C78" s="34" t="s">
        <v>483</v>
      </c>
      <c r="D78" s="34"/>
      <c r="E78" s="56" t="s">
        <v>484</v>
      </c>
      <c r="G78" s="57" t="s">
        <v>485</v>
      </c>
      <c r="I78" s="55" t="s">
        <v>486</v>
      </c>
      <c r="K78" s="55" t="s">
        <v>487</v>
      </c>
      <c r="L78" s="58">
        <v>42834</v>
      </c>
      <c r="M78" s="25">
        <v>44299</v>
      </c>
      <c r="N78" s="42" t="s">
        <v>29</v>
      </c>
      <c r="O78" s="26" t="s">
        <v>488</v>
      </c>
      <c r="P78" s="27">
        <v>43568</v>
      </c>
      <c r="Q78" s="29" t="s">
        <v>29</v>
      </c>
      <c r="R78" s="30" t="s">
        <v>489</v>
      </c>
      <c r="S78" s="32">
        <f t="shared" si="6"/>
        <v>44299</v>
      </c>
      <c r="T78" s="33" t="s">
        <v>37</v>
      </c>
      <c r="U78" s="28">
        <v>80</v>
      </c>
      <c r="W78" s="28">
        <v>100</v>
      </c>
      <c r="Y78" s="28">
        <v>160</v>
      </c>
      <c r="AA78" s="28">
        <v>42</v>
      </c>
      <c r="AB78" s="28">
        <v>48</v>
      </c>
      <c r="AC78" s="28">
        <v>74</v>
      </c>
      <c r="AD78" s="28">
        <v>1</v>
      </c>
    </row>
    <row r="79" spans="1:32" ht="12.75" customHeight="1">
      <c r="A79" s="63">
        <v>98</v>
      </c>
      <c r="B79" s="16" t="s">
        <v>23</v>
      </c>
      <c r="C79" s="59" t="s">
        <v>490</v>
      </c>
      <c r="D79" s="18"/>
      <c r="E79" s="51" t="s">
        <v>491</v>
      </c>
      <c r="F79" s="20"/>
      <c r="G79" s="21" t="s">
        <v>492</v>
      </c>
      <c r="H79" s="21"/>
      <c r="I79" s="18" t="s">
        <v>493</v>
      </c>
      <c r="J79" s="20"/>
      <c r="K79" s="20" t="s">
        <v>494</v>
      </c>
      <c r="L79" s="52">
        <v>42456</v>
      </c>
      <c r="M79" s="23">
        <v>44496</v>
      </c>
      <c r="N79" s="24" t="s">
        <v>29</v>
      </c>
      <c r="O79" s="41" t="s">
        <v>495</v>
      </c>
      <c r="P79" s="27">
        <v>43765</v>
      </c>
      <c r="Q79" s="29" t="s">
        <v>29</v>
      </c>
      <c r="R79" s="30" t="s">
        <v>496</v>
      </c>
      <c r="S79" s="32">
        <v>44496</v>
      </c>
      <c r="T79" s="33" t="s">
        <v>37</v>
      </c>
      <c r="U79" s="28">
        <v>169</v>
      </c>
      <c r="W79" s="28">
        <v>230</v>
      </c>
      <c r="Y79" s="28">
        <v>472.5</v>
      </c>
      <c r="AA79" s="28">
        <v>43</v>
      </c>
      <c r="AB79" s="28">
        <v>48</v>
      </c>
      <c r="AC79" s="28">
        <v>140</v>
      </c>
      <c r="AD79" s="28">
        <v>2</v>
      </c>
      <c r="AE79" s="28" t="s">
        <v>497</v>
      </c>
    </row>
    <row r="80" spans="1:32" ht="12.75" customHeight="1">
      <c r="A80" s="16">
        <v>99</v>
      </c>
      <c r="B80" s="34" t="s">
        <v>23</v>
      </c>
      <c r="C80" s="34" t="s">
        <v>498</v>
      </c>
      <c r="D80" s="34"/>
      <c r="E80" s="56" t="s">
        <v>499</v>
      </c>
      <c r="G80" s="57" t="s">
        <v>500</v>
      </c>
      <c r="I80" s="55" t="s">
        <v>501</v>
      </c>
      <c r="K80" s="20" t="s">
        <v>494</v>
      </c>
      <c r="L80" s="52">
        <v>42456</v>
      </c>
      <c r="M80" s="23">
        <v>44496</v>
      </c>
      <c r="N80" s="24" t="s">
        <v>29</v>
      </c>
      <c r="O80" s="41" t="s">
        <v>502</v>
      </c>
      <c r="P80" s="27">
        <v>43765</v>
      </c>
      <c r="Q80" s="29" t="s">
        <v>29</v>
      </c>
      <c r="R80" s="30" t="s">
        <v>503</v>
      </c>
      <c r="S80" s="32">
        <v>44496</v>
      </c>
      <c r="T80" s="33" t="s">
        <v>37</v>
      </c>
      <c r="U80" s="28">
        <v>285</v>
      </c>
      <c r="W80" s="28">
        <v>345</v>
      </c>
      <c r="Y80" s="28">
        <v>472.5</v>
      </c>
      <c r="AA80" s="28">
        <v>60</v>
      </c>
      <c r="AB80" s="28">
        <v>65</v>
      </c>
      <c r="AC80" s="28">
        <v>168</v>
      </c>
      <c r="AD80" s="28">
        <v>2</v>
      </c>
    </row>
    <row r="81" spans="1:32" ht="12.75" customHeight="1">
      <c r="A81" s="16">
        <v>100</v>
      </c>
      <c r="B81" s="16" t="s">
        <v>23</v>
      </c>
      <c r="C81" s="18" t="s">
        <v>504</v>
      </c>
      <c r="D81" s="18"/>
      <c r="E81" s="19" t="s">
        <v>505</v>
      </c>
      <c r="F81" s="20"/>
      <c r="G81" s="21" t="s">
        <v>506</v>
      </c>
      <c r="H81" s="21"/>
      <c r="I81" s="20" t="s">
        <v>507</v>
      </c>
      <c r="J81" s="20"/>
      <c r="K81" s="20" t="s">
        <v>508</v>
      </c>
      <c r="L81" s="52">
        <v>40891</v>
      </c>
      <c r="M81" s="23">
        <v>44337</v>
      </c>
      <c r="N81" s="24" t="s">
        <v>29</v>
      </c>
      <c r="O81" s="26" t="s">
        <v>509</v>
      </c>
      <c r="P81" s="27">
        <v>43606</v>
      </c>
      <c r="Q81" s="29" t="s">
        <v>29</v>
      </c>
      <c r="R81" s="30" t="s">
        <v>510</v>
      </c>
      <c r="S81" s="32">
        <f t="shared" si="6"/>
        <v>44337</v>
      </c>
      <c r="T81" s="33" t="s">
        <v>78</v>
      </c>
      <c r="U81" s="28">
        <v>200</v>
      </c>
      <c r="W81" s="28">
        <v>260</v>
      </c>
      <c r="Y81" s="28">
        <v>434</v>
      </c>
      <c r="AA81" s="28">
        <v>60</v>
      </c>
      <c r="AB81" s="28">
        <v>65</v>
      </c>
      <c r="AC81" s="28">
        <v>110</v>
      </c>
      <c r="AD81" s="28">
        <v>2</v>
      </c>
      <c r="AF81" s="28" t="str">
        <f ca="1">IF(M81="","",IF(DAYS360(M81,NOW())&gt;720,"neplatné viac ako 2roky",""))</f>
        <v/>
      </c>
    </row>
    <row r="82" spans="1:32" ht="12.75" customHeight="1">
      <c r="A82" s="16">
        <v>101</v>
      </c>
      <c r="B82" s="16" t="s">
        <v>23</v>
      </c>
      <c r="C82" s="18" t="s">
        <v>511</v>
      </c>
      <c r="D82" s="18"/>
      <c r="E82" s="51" t="s">
        <v>512</v>
      </c>
      <c r="F82" s="20"/>
      <c r="G82" s="21" t="s">
        <v>513</v>
      </c>
      <c r="H82" s="21"/>
      <c r="I82" s="20" t="s">
        <v>348</v>
      </c>
      <c r="J82" s="20"/>
      <c r="K82" s="20" t="s">
        <v>514</v>
      </c>
      <c r="L82" s="52">
        <v>43787</v>
      </c>
      <c r="M82" s="23">
        <v>44496</v>
      </c>
      <c r="N82" s="24" t="s">
        <v>29</v>
      </c>
      <c r="O82" s="26" t="s">
        <v>515</v>
      </c>
      <c r="P82" s="27">
        <v>43765</v>
      </c>
      <c r="Q82" s="29" t="s">
        <v>30</v>
      </c>
      <c r="R82" s="30" t="s">
        <v>433</v>
      </c>
      <c r="S82" s="32">
        <v>44496</v>
      </c>
      <c r="T82" s="33" t="s">
        <v>37</v>
      </c>
      <c r="U82" s="28">
        <v>203</v>
      </c>
      <c r="W82" s="28">
        <v>260</v>
      </c>
      <c r="Y82" s="113">
        <v>472.5</v>
      </c>
      <c r="AA82" s="28">
        <v>61</v>
      </c>
      <c r="AB82" s="28">
        <v>65</v>
      </c>
      <c r="AC82" s="28">
        <v>160</v>
      </c>
      <c r="AD82" s="28">
        <v>2</v>
      </c>
      <c r="AE82" s="28" t="s">
        <v>225</v>
      </c>
      <c r="AF82" s="28" t="str">
        <f ca="1">IF(M82="","",IF(DAYS360(M82,NOW())&gt;720,"neplatné viac ako 2roky",""))</f>
        <v/>
      </c>
    </row>
    <row r="83" spans="1:32" ht="12.75" customHeight="1">
      <c r="A83" s="63">
        <v>102</v>
      </c>
      <c r="B83" s="34" t="s">
        <v>23</v>
      </c>
      <c r="C83" s="34" t="s">
        <v>516</v>
      </c>
      <c r="D83" s="34"/>
      <c r="E83" s="56" t="s">
        <v>517</v>
      </c>
      <c r="G83" s="57" t="s">
        <v>518</v>
      </c>
      <c r="I83" s="55" t="s">
        <v>348</v>
      </c>
      <c r="K83" s="55" t="s">
        <v>519</v>
      </c>
      <c r="L83" s="58">
        <v>43657</v>
      </c>
      <c r="M83" s="25">
        <v>44373</v>
      </c>
      <c r="N83" s="42" t="s">
        <v>29</v>
      </c>
      <c r="O83" s="26" t="s">
        <v>520</v>
      </c>
      <c r="P83" s="27">
        <f t="shared" si="7"/>
        <v>44007</v>
      </c>
      <c r="Q83" s="29" t="s">
        <v>133</v>
      </c>
      <c r="R83" s="30" t="s">
        <v>52</v>
      </c>
      <c r="S83" s="32">
        <f t="shared" si="6"/>
        <v>44373</v>
      </c>
      <c r="T83" s="33" t="s">
        <v>37</v>
      </c>
      <c r="U83" s="28">
        <v>203.6</v>
      </c>
      <c r="W83" s="28">
        <v>260</v>
      </c>
      <c r="Y83" s="28">
        <v>472.5</v>
      </c>
      <c r="AA83" s="28">
        <v>60</v>
      </c>
      <c r="AB83" s="28">
        <v>65</v>
      </c>
      <c r="AC83" s="28">
        <v>161</v>
      </c>
      <c r="AD83" s="28">
        <v>2</v>
      </c>
      <c r="AE83" s="28" t="s">
        <v>521</v>
      </c>
    </row>
    <row r="84" spans="1:32" ht="12.75" customHeight="1">
      <c r="A84" s="63">
        <v>103</v>
      </c>
      <c r="B84" s="34" t="s">
        <v>23</v>
      </c>
      <c r="C84" s="34" t="s">
        <v>168</v>
      </c>
      <c r="D84" s="34"/>
      <c r="E84" s="56" t="s">
        <v>522</v>
      </c>
      <c r="G84" s="57" t="s">
        <v>523</v>
      </c>
      <c r="I84" s="55" t="s">
        <v>524</v>
      </c>
      <c r="K84" s="55" t="s">
        <v>113</v>
      </c>
      <c r="L84" s="58">
        <v>43668</v>
      </c>
      <c r="M84" s="25">
        <v>44391</v>
      </c>
      <c r="N84" s="42" t="s">
        <v>29</v>
      </c>
      <c r="O84" s="26">
        <v>2015</v>
      </c>
      <c r="P84" s="27">
        <v>43660</v>
      </c>
      <c r="Q84" s="29" t="s">
        <v>30</v>
      </c>
      <c r="R84" s="30" t="s">
        <v>52</v>
      </c>
      <c r="S84" s="32">
        <f t="shared" si="6"/>
        <v>44391</v>
      </c>
      <c r="T84" s="33" t="s">
        <v>46</v>
      </c>
      <c r="U84" s="28">
        <v>197</v>
      </c>
      <c r="W84" s="28">
        <v>350</v>
      </c>
      <c r="Y84" s="28">
        <v>450</v>
      </c>
      <c r="AA84" s="28">
        <v>60</v>
      </c>
      <c r="AB84" s="28">
        <v>65</v>
      </c>
      <c r="AC84" s="28">
        <v>160</v>
      </c>
      <c r="AD84" s="28">
        <v>2</v>
      </c>
    </row>
    <row r="85" spans="1:32" ht="12.75" customHeight="1">
      <c r="A85" s="63">
        <v>104</v>
      </c>
      <c r="B85" s="34" t="s">
        <v>23</v>
      </c>
      <c r="C85" s="34" t="s">
        <v>525</v>
      </c>
      <c r="D85" s="34"/>
      <c r="E85" s="56" t="s">
        <v>526</v>
      </c>
      <c r="G85" s="57" t="s">
        <v>527</v>
      </c>
      <c r="I85" s="55" t="s">
        <v>528</v>
      </c>
      <c r="K85" s="55" t="s">
        <v>529</v>
      </c>
      <c r="L85" s="58">
        <v>43668</v>
      </c>
      <c r="M85" s="25">
        <v>44393</v>
      </c>
      <c r="N85" s="42" t="s">
        <v>29</v>
      </c>
      <c r="O85" s="26" t="s">
        <v>530</v>
      </c>
      <c r="P85" s="27">
        <v>43662</v>
      </c>
      <c r="Q85" s="29" t="s">
        <v>30</v>
      </c>
      <c r="R85" s="30" t="s">
        <v>52</v>
      </c>
      <c r="S85" s="32">
        <f t="shared" si="6"/>
        <v>44393</v>
      </c>
      <c r="T85" s="33" t="s">
        <v>231</v>
      </c>
      <c r="U85" s="28">
        <v>195</v>
      </c>
      <c r="W85" s="28" t="s">
        <v>231</v>
      </c>
      <c r="Y85" s="28">
        <v>450</v>
      </c>
      <c r="AA85" s="28">
        <v>56</v>
      </c>
      <c r="AB85" s="28">
        <v>62</v>
      </c>
      <c r="AC85" s="28">
        <v>132</v>
      </c>
      <c r="AD85" s="28">
        <v>2</v>
      </c>
    </row>
    <row r="86" spans="1:32" ht="12.75" customHeight="1">
      <c r="A86" s="63">
        <v>105</v>
      </c>
      <c r="B86" s="34" t="s">
        <v>23</v>
      </c>
      <c r="C86" s="34" t="s">
        <v>281</v>
      </c>
      <c r="D86" s="34"/>
      <c r="E86" s="56" t="s">
        <v>532</v>
      </c>
      <c r="G86" s="57" t="s">
        <v>533</v>
      </c>
      <c r="I86" s="55" t="s">
        <v>139</v>
      </c>
      <c r="K86" s="55" t="s">
        <v>181</v>
      </c>
      <c r="L86" s="58">
        <v>43672</v>
      </c>
      <c r="M86" s="25">
        <v>44391</v>
      </c>
      <c r="N86" s="42" t="s">
        <v>29</v>
      </c>
      <c r="O86" s="26">
        <v>2005</v>
      </c>
      <c r="P86" s="27">
        <v>43660</v>
      </c>
      <c r="Q86" s="29" t="s">
        <v>30</v>
      </c>
      <c r="R86" s="30" t="s">
        <v>52</v>
      </c>
      <c r="S86" s="32">
        <f t="shared" si="6"/>
        <v>44391</v>
      </c>
      <c r="T86" s="33" t="s">
        <v>46</v>
      </c>
      <c r="U86" s="28">
        <v>205</v>
      </c>
      <c r="W86" s="28">
        <v>270</v>
      </c>
      <c r="Y86" s="28">
        <v>450</v>
      </c>
      <c r="AA86" s="28">
        <v>55</v>
      </c>
      <c r="AB86" s="28">
        <v>65</v>
      </c>
      <c r="AC86" s="28">
        <v>120</v>
      </c>
      <c r="AD86" s="28">
        <v>2</v>
      </c>
    </row>
    <row r="87" spans="1:32" ht="12.75" customHeight="1">
      <c r="A87" s="16">
        <v>110</v>
      </c>
      <c r="B87" s="34" t="s">
        <v>23</v>
      </c>
      <c r="C87" s="34" t="s">
        <v>534</v>
      </c>
      <c r="D87" s="34"/>
      <c r="E87" s="56" t="s">
        <v>535</v>
      </c>
      <c r="G87" s="57" t="s">
        <v>536</v>
      </c>
      <c r="I87" s="55" t="s">
        <v>537</v>
      </c>
      <c r="K87" s="20" t="s">
        <v>260</v>
      </c>
      <c r="L87" s="64">
        <v>43286</v>
      </c>
      <c r="M87" s="23">
        <v>44017</v>
      </c>
      <c r="N87" s="24" t="s">
        <v>29</v>
      </c>
      <c r="O87" s="26">
        <v>2018</v>
      </c>
      <c r="P87" s="27">
        <v>43286</v>
      </c>
      <c r="Q87" s="29" t="s">
        <v>29</v>
      </c>
      <c r="R87" s="31" t="s">
        <v>52</v>
      </c>
      <c r="S87" s="32">
        <f>M87</f>
        <v>44017</v>
      </c>
      <c r="T87" s="33">
        <v>3</v>
      </c>
      <c r="U87" s="28">
        <v>230</v>
      </c>
      <c r="W87" s="28">
        <v>290</v>
      </c>
      <c r="Y87" s="28">
        <v>472.5</v>
      </c>
      <c r="AA87" s="28">
        <v>60</v>
      </c>
      <c r="AB87" s="28">
        <v>65</v>
      </c>
      <c r="AC87" s="28">
        <v>150</v>
      </c>
      <c r="AD87" s="28">
        <v>2</v>
      </c>
    </row>
    <row r="88" spans="1:32" ht="12.75" customHeight="1">
      <c r="A88" s="63">
        <v>111</v>
      </c>
      <c r="B88" s="34" t="s">
        <v>23</v>
      </c>
      <c r="C88" s="34" t="s">
        <v>538</v>
      </c>
      <c r="D88" s="34"/>
      <c r="E88" s="56" t="s">
        <v>539</v>
      </c>
      <c r="G88" s="57" t="s">
        <v>540</v>
      </c>
      <c r="I88" s="55" t="s">
        <v>541</v>
      </c>
      <c r="K88" s="55" t="s">
        <v>542</v>
      </c>
      <c r="L88" s="58">
        <v>42248</v>
      </c>
      <c r="M88" s="25">
        <v>43803</v>
      </c>
      <c r="N88" s="42" t="s">
        <v>70</v>
      </c>
      <c r="O88" s="26">
        <v>1999</v>
      </c>
      <c r="P88" s="27">
        <v>43073</v>
      </c>
      <c r="Q88" s="29" t="s">
        <v>29</v>
      </c>
      <c r="R88" s="30" t="s">
        <v>543</v>
      </c>
      <c r="S88" s="32">
        <f t="shared" si="6"/>
        <v>43803</v>
      </c>
      <c r="T88" s="33" t="s">
        <v>37</v>
      </c>
      <c r="U88" s="28">
        <v>226</v>
      </c>
      <c r="W88" s="28">
        <v>286</v>
      </c>
      <c r="Y88" s="28">
        <v>430</v>
      </c>
      <c r="AA88" s="28">
        <v>60</v>
      </c>
      <c r="AB88" s="28">
        <v>65</v>
      </c>
      <c r="AC88" s="28">
        <v>120</v>
      </c>
      <c r="AD88" s="28">
        <v>2</v>
      </c>
    </row>
    <row r="89" spans="1:32" ht="12.75" customHeight="1">
      <c r="A89" s="63">
        <v>117</v>
      </c>
      <c r="B89" s="34" t="s">
        <v>23</v>
      </c>
      <c r="C89" s="34" t="s">
        <v>168</v>
      </c>
      <c r="D89" s="34"/>
      <c r="E89" s="56" t="s">
        <v>544</v>
      </c>
      <c r="G89" s="57" t="s">
        <v>545</v>
      </c>
      <c r="I89" s="55" t="s">
        <v>35</v>
      </c>
      <c r="K89" s="55" t="s">
        <v>546</v>
      </c>
      <c r="L89" s="58">
        <v>42166</v>
      </c>
      <c r="M89" s="25">
        <v>44387</v>
      </c>
      <c r="N89" s="42" t="s">
        <v>29</v>
      </c>
      <c r="O89" s="26">
        <v>2015</v>
      </c>
      <c r="P89" s="27">
        <v>43656</v>
      </c>
      <c r="Q89" s="29" t="s">
        <v>29</v>
      </c>
      <c r="R89" s="30" t="s">
        <v>547</v>
      </c>
      <c r="S89" s="32">
        <f t="shared" si="6"/>
        <v>44387</v>
      </c>
      <c r="T89" s="33" t="s">
        <v>37</v>
      </c>
      <c r="U89" s="28">
        <v>240</v>
      </c>
      <c r="W89" s="28">
        <v>300</v>
      </c>
      <c r="Y89" s="28">
        <v>450</v>
      </c>
      <c r="AA89" s="28">
        <v>60</v>
      </c>
      <c r="AB89" s="28">
        <v>65</v>
      </c>
      <c r="AC89" s="28">
        <v>168</v>
      </c>
      <c r="AD89" s="28">
        <v>2</v>
      </c>
    </row>
    <row r="90" spans="1:32" ht="12.75" customHeight="1">
      <c r="A90" s="63">
        <v>121</v>
      </c>
      <c r="B90" s="34" t="s">
        <v>23</v>
      </c>
      <c r="C90" s="34" t="s">
        <v>548</v>
      </c>
      <c r="D90" s="34"/>
      <c r="E90" s="56" t="s">
        <v>549</v>
      </c>
      <c r="G90" s="57" t="s">
        <v>550</v>
      </c>
      <c r="I90" s="55" t="s">
        <v>551</v>
      </c>
      <c r="K90" s="55" t="s">
        <v>552</v>
      </c>
      <c r="L90" s="58">
        <v>42883</v>
      </c>
      <c r="M90" s="25">
        <v>44334</v>
      </c>
      <c r="N90" s="42" t="s">
        <v>29</v>
      </c>
      <c r="O90" s="26">
        <v>2015</v>
      </c>
      <c r="P90" s="27">
        <v>43514</v>
      </c>
      <c r="Q90" s="29" t="s">
        <v>29</v>
      </c>
      <c r="R90" s="30" t="s">
        <v>553</v>
      </c>
      <c r="S90" s="32">
        <f t="shared" si="6"/>
        <v>44334</v>
      </c>
      <c r="T90" s="33" t="s">
        <v>37</v>
      </c>
      <c r="U90" s="28">
        <v>219</v>
      </c>
      <c r="W90" s="28">
        <v>279</v>
      </c>
      <c r="Y90" s="28">
        <v>450</v>
      </c>
      <c r="AA90" s="28">
        <v>52</v>
      </c>
      <c r="AB90" s="28">
        <v>57</v>
      </c>
      <c r="AC90" s="28">
        <v>140</v>
      </c>
      <c r="AD90" s="28">
        <v>2</v>
      </c>
    </row>
    <row r="91" spans="1:32" ht="12.75" customHeight="1">
      <c r="A91" s="63">
        <v>124</v>
      </c>
      <c r="B91" s="34" t="s">
        <v>23</v>
      </c>
      <c r="C91" s="34" t="s">
        <v>554</v>
      </c>
      <c r="D91" s="34"/>
      <c r="E91" s="56" t="s">
        <v>555</v>
      </c>
      <c r="G91" s="57" t="s">
        <v>556</v>
      </c>
      <c r="I91" s="55" t="s">
        <v>557</v>
      </c>
      <c r="K91" s="55" t="s">
        <v>558</v>
      </c>
      <c r="L91" s="58">
        <v>43765</v>
      </c>
      <c r="M91" s="25">
        <v>44496</v>
      </c>
      <c r="N91" s="42" t="s">
        <v>29</v>
      </c>
      <c r="O91" s="26">
        <v>2019</v>
      </c>
      <c r="P91" s="27">
        <v>43765</v>
      </c>
      <c r="Q91" s="29" t="s">
        <v>30</v>
      </c>
      <c r="R91" s="30" t="s">
        <v>52</v>
      </c>
      <c r="S91" s="32">
        <v>44496</v>
      </c>
      <c r="T91" s="33" t="s">
        <v>46</v>
      </c>
      <c r="U91" s="28">
        <v>68.2</v>
      </c>
      <c r="W91" s="28">
        <v>123</v>
      </c>
      <c r="Y91" s="114">
        <v>180.5</v>
      </c>
      <c r="AA91" s="28">
        <v>37</v>
      </c>
      <c r="AB91" s="28">
        <v>42</v>
      </c>
      <c r="AC91" s="28">
        <v>90</v>
      </c>
      <c r="AD91" s="28">
        <v>1</v>
      </c>
    </row>
    <row r="92" spans="1:32" ht="12.75" customHeight="1">
      <c r="A92" s="63">
        <v>202</v>
      </c>
      <c r="B92" s="16" t="s">
        <v>23</v>
      </c>
      <c r="C92" s="34" t="s">
        <v>32</v>
      </c>
      <c r="D92" s="18"/>
      <c r="E92" s="35" t="s">
        <v>559</v>
      </c>
      <c r="F92" s="36"/>
      <c r="G92" s="37" t="s">
        <v>560</v>
      </c>
      <c r="H92" s="37"/>
      <c r="I92" s="20" t="s">
        <v>35</v>
      </c>
      <c r="J92" s="18"/>
      <c r="K92" s="38" t="s">
        <v>561</v>
      </c>
      <c r="L92" s="39">
        <v>42894</v>
      </c>
      <c r="M92" s="40">
        <v>44331</v>
      </c>
      <c r="N92" s="24" t="s">
        <v>29</v>
      </c>
      <c r="O92" s="41">
        <v>2017</v>
      </c>
      <c r="P92" s="27">
        <v>43600</v>
      </c>
      <c r="Q92" s="42" t="s">
        <v>29</v>
      </c>
      <c r="R92" s="31" t="s">
        <v>562</v>
      </c>
      <c r="S92" s="32">
        <f>M92</f>
        <v>44331</v>
      </c>
      <c r="T92" s="43" t="s">
        <v>37</v>
      </c>
      <c r="U92" s="34">
        <v>235</v>
      </c>
      <c r="V92" s="34"/>
      <c r="W92" s="34">
        <v>295</v>
      </c>
      <c r="X92" s="34"/>
      <c r="Y92" s="34">
        <v>450</v>
      </c>
      <c r="Z92" s="34"/>
      <c r="AA92" s="34">
        <v>60</v>
      </c>
      <c r="AB92" s="34">
        <v>65</v>
      </c>
      <c r="AC92" s="34">
        <v>160</v>
      </c>
      <c r="AD92" s="34">
        <v>2</v>
      </c>
    </row>
    <row r="93" spans="1:32" ht="12.75" customHeight="1">
      <c r="A93" s="63">
        <v>203</v>
      </c>
      <c r="B93" s="34"/>
      <c r="C93" s="34"/>
      <c r="D93" s="34"/>
      <c r="P93" s="27">
        <f t="shared" ref="P93:P100" si="8">SUM(M93-366)</f>
        <v>-366</v>
      </c>
      <c r="S93" s="32">
        <f t="shared" ref="S93:S148" si="9">M93</f>
        <v>0</v>
      </c>
    </row>
    <row r="94" spans="1:32" ht="12.75" customHeight="1">
      <c r="A94" s="63">
        <v>204</v>
      </c>
      <c r="B94" s="34"/>
      <c r="C94" s="34"/>
      <c r="D94" s="34"/>
      <c r="P94" s="27">
        <f t="shared" si="8"/>
        <v>-366</v>
      </c>
      <c r="S94" s="32">
        <f t="shared" si="9"/>
        <v>0</v>
      </c>
    </row>
    <row r="95" spans="1:32" ht="12.75" customHeight="1">
      <c r="A95" s="63">
        <v>205</v>
      </c>
      <c r="B95" s="34"/>
      <c r="C95" s="34"/>
      <c r="D95" s="34"/>
      <c r="P95" s="27">
        <f t="shared" si="8"/>
        <v>-366</v>
      </c>
      <c r="S95" s="32">
        <f t="shared" si="9"/>
        <v>0</v>
      </c>
    </row>
    <row r="96" spans="1:32" ht="12.75" customHeight="1">
      <c r="A96" s="63">
        <v>206</v>
      </c>
      <c r="B96" s="34"/>
      <c r="C96" s="34"/>
      <c r="D96" s="34"/>
      <c r="P96" s="27">
        <f t="shared" si="8"/>
        <v>-366</v>
      </c>
      <c r="S96" s="32">
        <f t="shared" si="9"/>
        <v>0</v>
      </c>
    </row>
    <row r="97" spans="1:20" ht="12.75" customHeight="1">
      <c r="A97" s="63">
        <v>207</v>
      </c>
      <c r="B97" s="34"/>
      <c r="C97" s="34"/>
      <c r="D97" s="34"/>
      <c r="P97" s="27">
        <f t="shared" si="8"/>
        <v>-366</v>
      </c>
      <c r="S97" s="32">
        <f t="shared" si="9"/>
        <v>0</v>
      </c>
    </row>
    <row r="98" spans="1:20" ht="12.75" customHeight="1">
      <c r="A98" s="63">
        <v>208</v>
      </c>
      <c r="B98" s="34"/>
      <c r="C98" s="34"/>
      <c r="D98" s="34"/>
      <c r="P98" s="27">
        <f t="shared" si="8"/>
        <v>-366</v>
      </c>
      <c r="S98" s="32">
        <f t="shared" si="9"/>
        <v>0</v>
      </c>
    </row>
    <row r="99" spans="1:20" ht="12.75" customHeight="1">
      <c r="A99" s="63">
        <v>209</v>
      </c>
      <c r="B99" s="34"/>
      <c r="C99" s="34"/>
      <c r="D99" s="34"/>
      <c r="P99" s="27">
        <f t="shared" si="8"/>
        <v>-366</v>
      </c>
      <c r="S99" s="32">
        <f t="shared" si="9"/>
        <v>0</v>
      </c>
    </row>
    <row r="100" spans="1:20" ht="12.75" customHeight="1">
      <c r="A100" s="63">
        <v>210</v>
      </c>
      <c r="B100" s="34"/>
      <c r="C100" s="34"/>
      <c r="D100" s="34"/>
      <c r="P100" s="27">
        <f t="shared" si="8"/>
        <v>-366</v>
      </c>
      <c r="S100" s="32">
        <f t="shared" si="9"/>
        <v>0</v>
      </c>
    </row>
    <row r="101" spans="1:20" ht="12.75" customHeight="1">
      <c r="A101" s="63">
        <v>211</v>
      </c>
      <c r="B101" s="34"/>
      <c r="C101" s="34"/>
      <c r="D101" s="34"/>
      <c r="P101" s="27">
        <f t="shared" ref="P101:P164" si="10">SUM(M101-366)</f>
        <v>-366</v>
      </c>
      <c r="S101" s="32">
        <f t="shared" si="9"/>
        <v>0</v>
      </c>
    </row>
    <row r="102" spans="1:20" ht="12.75" customHeight="1">
      <c r="A102" s="63">
        <v>212</v>
      </c>
      <c r="B102" s="34"/>
      <c r="C102" s="34"/>
      <c r="D102" s="34"/>
      <c r="P102" s="27">
        <f t="shared" si="10"/>
        <v>-366</v>
      </c>
      <c r="S102" s="32">
        <f t="shared" si="9"/>
        <v>0</v>
      </c>
    </row>
    <row r="103" spans="1:20" ht="12.75" customHeight="1">
      <c r="A103" s="63">
        <v>213</v>
      </c>
      <c r="B103" s="34"/>
      <c r="C103" s="34"/>
      <c r="D103" s="34"/>
      <c r="P103" s="27">
        <f t="shared" si="10"/>
        <v>-366</v>
      </c>
      <c r="S103" s="32">
        <f t="shared" si="9"/>
        <v>0</v>
      </c>
    </row>
    <row r="104" spans="1:20" ht="12.75" customHeight="1">
      <c r="A104" s="63">
        <v>214</v>
      </c>
      <c r="B104" s="34"/>
      <c r="C104" s="34"/>
      <c r="D104" s="34"/>
      <c r="P104" s="27">
        <f t="shared" si="10"/>
        <v>-366</v>
      </c>
      <c r="S104" s="32">
        <f t="shared" si="9"/>
        <v>0</v>
      </c>
    </row>
    <row r="105" spans="1:20" ht="12.75" customHeight="1">
      <c r="A105" s="63">
        <v>215</v>
      </c>
      <c r="B105" s="34"/>
      <c r="C105" s="34"/>
      <c r="D105" s="34"/>
      <c r="P105" s="27">
        <f t="shared" si="10"/>
        <v>-366</v>
      </c>
      <c r="S105" s="32">
        <f t="shared" si="9"/>
        <v>0</v>
      </c>
    </row>
    <row r="106" spans="1:20" ht="12.75" customHeight="1">
      <c r="A106" s="63">
        <v>216</v>
      </c>
      <c r="B106" s="34"/>
      <c r="C106" s="34"/>
      <c r="D106" s="34"/>
      <c r="P106" s="27">
        <f t="shared" si="10"/>
        <v>-366</v>
      </c>
      <c r="S106" s="32">
        <f t="shared" si="9"/>
        <v>0</v>
      </c>
    </row>
    <row r="107" spans="1:20" ht="12.75" customHeight="1">
      <c r="A107" s="63">
        <v>217</v>
      </c>
      <c r="B107" s="34"/>
      <c r="C107" s="34"/>
      <c r="D107" s="34"/>
      <c r="P107" s="27">
        <f t="shared" si="10"/>
        <v>-366</v>
      </c>
      <c r="S107" s="32">
        <f t="shared" si="9"/>
        <v>0</v>
      </c>
    </row>
    <row r="108" spans="1:20" ht="12.75" customHeight="1">
      <c r="A108" s="63">
        <v>218</v>
      </c>
      <c r="B108" s="34"/>
      <c r="C108" s="34"/>
      <c r="D108" s="34"/>
      <c r="P108" s="27">
        <f t="shared" si="10"/>
        <v>-366</v>
      </c>
      <c r="S108" s="32">
        <f t="shared" si="9"/>
        <v>0</v>
      </c>
    </row>
    <row r="109" spans="1:20" ht="12.75" customHeight="1">
      <c r="A109" s="63">
        <v>219</v>
      </c>
      <c r="B109" s="34"/>
      <c r="C109" s="34"/>
      <c r="D109" s="34"/>
      <c r="P109" s="27">
        <f t="shared" si="10"/>
        <v>-366</v>
      </c>
      <c r="S109" s="32">
        <f t="shared" si="9"/>
        <v>0</v>
      </c>
    </row>
    <row r="110" spans="1:20" ht="12.75" customHeight="1">
      <c r="A110" s="63">
        <v>220</v>
      </c>
      <c r="B110" s="34"/>
      <c r="C110" s="34"/>
      <c r="D110" s="34"/>
      <c r="P110" s="27">
        <f t="shared" si="10"/>
        <v>-366</v>
      </c>
      <c r="S110" s="32">
        <f t="shared" si="9"/>
        <v>0</v>
      </c>
    </row>
    <row r="111" spans="1:20" ht="12.75" customHeight="1">
      <c r="A111" s="63">
        <v>221</v>
      </c>
      <c r="B111" s="34"/>
      <c r="C111" s="34"/>
      <c r="D111" s="34"/>
      <c r="P111" s="27">
        <f t="shared" si="10"/>
        <v>-366</v>
      </c>
      <c r="S111" s="32">
        <f t="shared" si="9"/>
        <v>0</v>
      </c>
    </row>
    <row r="112" spans="1:20" s="34" customFormat="1" ht="12.75" customHeight="1">
      <c r="A112" s="34">
        <v>222</v>
      </c>
      <c r="E112" s="76"/>
      <c r="L112" s="99"/>
      <c r="M112" s="99"/>
      <c r="P112" s="27">
        <f t="shared" si="10"/>
        <v>-366</v>
      </c>
      <c r="S112" s="32">
        <f t="shared" si="9"/>
        <v>0</v>
      </c>
      <c r="T112" s="99"/>
    </row>
    <row r="113" spans="1:41" ht="12.75" customHeight="1">
      <c r="A113" s="63">
        <v>223</v>
      </c>
      <c r="B113" s="34"/>
      <c r="C113" s="34"/>
      <c r="D113" s="34"/>
      <c r="P113" s="27">
        <f t="shared" si="10"/>
        <v>-366</v>
      </c>
      <c r="S113" s="32">
        <f t="shared" si="9"/>
        <v>0</v>
      </c>
    </row>
    <row r="114" spans="1:41" s="33" customFormat="1" ht="12.75" customHeight="1">
      <c r="A114" s="63">
        <v>224</v>
      </c>
      <c r="B114" s="34"/>
      <c r="C114" s="34"/>
      <c r="D114" s="34"/>
      <c r="E114" s="56"/>
      <c r="F114" s="55"/>
      <c r="G114" s="57"/>
      <c r="H114" s="57"/>
      <c r="I114" s="55"/>
      <c r="J114" s="55"/>
      <c r="K114" s="55"/>
      <c r="L114" s="58"/>
      <c r="M114" s="111"/>
      <c r="N114" s="42"/>
      <c r="O114" s="26"/>
      <c r="P114" s="27">
        <f t="shared" si="10"/>
        <v>-366</v>
      </c>
      <c r="Q114" s="29"/>
      <c r="R114" s="30"/>
      <c r="S114" s="32">
        <f t="shared" si="9"/>
        <v>0</v>
      </c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</row>
    <row r="115" spans="1:41" s="33" customFormat="1" ht="12.75" customHeight="1">
      <c r="A115" s="63">
        <v>225</v>
      </c>
      <c r="B115" s="34"/>
      <c r="C115" s="34"/>
      <c r="D115" s="34"/>
      <c r="E115" s="56"/>
      <c r="F115" s="55"/>
      <c r="G115" s="57"/>
      <c r="H115" s="57"/>
      <c r="I115" s="55"/>
      <c r="J115" s="55"/>
      <c r="K115" s="55"/>
      <c r="L115" s="58"/>
      <c r="M115" s="111"/>
      <c r="N115" s="42"/>
      <c r="O115" s="26"/>
      <c r="P115" s="27">
        <f t="shared" si="10"/>
        <v>-366</v>
      </c>
      <c r="Q115" s="29"/>
      <c r="R115" s="30"/>
      <c r="S115" s="32">
        <f t="shared" si="9"/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</row>
    <row r="116" spans="1:41" s="33" customFormat="1" ht="12.75" customHeight="1">
      <c r="A116" s="63">
        <v>226</v>
      </c>
      <c r="B116" s="34"/>
      <c r="C116" s="34"/>
      <c r="D116" s="34"/>
      <c r="E116" s="56"/>
      <c r="F116" s="55"/>
      <c r="G116" s="57"/>
      <c r="H116" s="57"/>
      <c r="I116" s="55"/>
      <c r="J116" s="55"/>
      <c r="K116" s="55"/>
      <c r="L116" s="58"/>
      <c r="M116" s="111"/>
      <c r="N116" s="42"/>
      <c r="O116" s="26"/>
      <c r="P116" s="27">
        <f t="shared" si="10"/>
        <v>-366</v>
      </c>
      <c r="Q116" s="29"/>
      <c r="R116" s="30"/>
      <c r="S116" s="32">
        <f t="shared" si="9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</row>
    <row r="117" spans="1:41" s="33" customFormat="1" ht="12.75" customHeight="1">
      <c r="A117" s="63">
        <v>227</v>
      </c>
      <c r="B117" s="34"/>
      <c r="C117" s="34"/>
      <c r="D117" s="34"/>
      <c r="E117" s="56"/>
      <c r="F117" s="55"/>
      <c r="G117" s="57"/>
      <c r="H117" s="57"/>
      <c r="I117" s="55"/>
      <c r="J117" s="55"/>
      <c r="K117" s="55"/>
      <c r="L117" s="58"/>
      <c r="M117" s="111"/>
      <c r="N117" s="42"/>
      <c r="O117" s="26"/>
      <c r="P117" s="27">
        <f t="shared" si="10"/>
        <v>-366</v>
      </c>
      <c r="Q117" s="29"/>
      <c r="R117" s="30"/>
      <c r="S117" s="32">
        <f t="shared" si="9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</row>
    <row r="118" spans="1:41" s="33" customFormat="1" ht="12.75" customHeight="1">
      <c r="A118" s="63">
        <v>228</v>
      </c>
      <c r="B118" s="34"/>
      <c r="C118" s="34"/>
      <c r="D118" s="34"/>
      <c r="E118" s="56"/>
      <c r="F118" s="55"/>
      <c r="G118" s="57"/>
      <c r="H118" s="57"/>
      <c r="I118" s="55"/>
      <c r="J118" s="55"/>
      <c r="K118" s="55"/>
      <c r="L118" s="58"/>
      <c r="M118" s="111"/>
      <c r="N118" s="42"/>
      <c r="O118" s="26"/>
      <c r="P118" s="27">
        <f t="shared" si="10"/>
        <v>-366</v>
      </c>
      <c r="Q118" s="29"/>
      <c r="R118" s="30"/>
      <c r="S118" s="32">
        <f t="shared" si="9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</row>
    <row r="119" spans="1:41" s="33" customFormat="1" ht="12.75" customHeight="1">
      <c r="A119" s="63">
        <v>229</v>
      </c>
      <c r="B119" s="34"/>
      <c r="C119" s="34"/>
      <c r="D119" s="34"/>
      <c r="E119" s="56"/>
      <c r="F119" s="55"/>
      <c r="G119" s="57"/>
      <c r="H119" s="57"/>
      <c r="I119" s="55"/>
      <c r="J119" s="55"/>
      <c r="K119" s="55"/>
      <c r="L119" s="58"/>
      <c r="M119" s="111"/>
      <c r="N119" s="42"/>
      <c r="O119" s="26"/>
      <c r="P119" s="27">
        <f t="shared" si="10"/>
        <v>-366</v>
      </c>
      <c r="Q119" s="29"/>
      <c r="R119" s="30"/>
      <c r="S119" s="32">
        <f t="shared" si="9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</row>
    <row r="120" spans="1:41" s="33" customFormat="1" ht="12.75" customHeight="1">
      <c r="A120" s="63">
        <v>230</v>
      </c>
      <c r="B120" s="34"/>
      <c r="C120" s="34"/>
      <c r="D120" s="34"/>
      <c r="E120" s="56"/>
      <c r="F120" s="55"/>
      <c r="G120" s="57"/>
      <c r="H120" s="57"/>
      <c r="I120" s="55"/>
      <c r="J120" s="55"/>
      <c r="K120" s="55"/>
      <c r="L120" s="58"/>
      <c r="M120" s="111"/>
      <c r="N120" s="42"/>
      <c r="O120" s="26"/>
      <c r="P120" s="27">
        <f t="shared" si="10"/>
        <v>-366</v>
      </c>
      <c r="Q120" s="29"/>
      <c r="R120" s="30"/>
      <c r="S120" s="32">
        <f t="shared" si="9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</row>
    <row r="121" spans="1:41" s="33" customFormat="1" ht="12.75" customHeight="1">
      <c r="A121" s="63">
        <v>231</v>
      </c>
      <c r="B121" s="34"/>
      <c r="C121" s="34"/>
      <c r="D121" s="34"/>
      <c r="E121" s="56"/>
      <c r="F121" s="55"/>
      <c r="G121" s="57"/>
      <c r="H121" s="57"/>
      <c r="I121" s="55"/>
      <c r="J121" s="55"/>
      <c r="K121" s="55"/>
      <c r="L121" s="58"/>
      <c r="M121" s="111"/>
      <c r="N121" s="42"/>
      <c r="O121" s="26"/>
      <c r="P121" s="27">
        <f t="shared" si="10"/>
        <v>-366</v>
      </c>
      <c r="Q121" s="29"/>
      <c r="R121" s="30"/>
      <c r="S121" s="32">
        <f t="shared" si="9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</row>
    <row r="122" spans="1:41" s="33" customFormat="1" ht="12.75" customHeight="1">
      <c r="A122" s="63">
        <v>232</v>
      </c>
      <c r="B122" s="34"/>
      <c r="C122" s="34"/>
      <c r="D122" s="34"/>
      <c r="E122" s="56"/>
      <c r="F122" s="55"/>
      <c r="G122" s="57"/>
      <c r="H122" s="57"/>
      <c r="I122" s="55"/>
      <c r="J122" s="55"/>
      <c r="K122" s="55"/>
      <c r="L122" s="58"/>
      <c r="M122" s="111"/>
      <c r="N122" s="42"/>
      <c r="O122" s="26"/>
      <c r="P122" s="27">
        <f t="shared" si="10"/>
        <v>-366</v>
      </c>
      <c r="Q122" s="29"/>
      <c r="R122" s="30"/>
      <c r="S122" s="32">
        <f t="shared" si="9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</row>
    <row r="123" spans="1:41" s="33" customFormat="1" ht="12.75" customHeight="1">
      <c r="A123" s="63">
        <v>233</v>
      </c>
      <c r="B123" s="34"/>
      <c r="C123" s="34"/>
      <c r="D123" s="34"/>
      <c r="E123" s="56"/>
      <c r="F123" s="55"/>
      <c r="G123" s="57"/>
      <c r="H123" s="57"/>
      <c r="I123" s="55"/>
      <c r="J123" s="55"/>
      <c r="K123" s="55"/>
      <c r="L123" s="58"/>
      <c r="M123" s="111"/>
      <c r="N123" s="42"/>
      <c r="O123" s="26"/>
      <c r="P123" s="27">
        <f t="shared" si="10"/>
        <v>-366</v>
      </c>
      <c r="Q123" s="29"/>
      <c r="R123" s="30"/>
      <c r="S123" s="32">
        <f t="shared" si="9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</row>
    <row r="124" spans="1:41" s="33" customFormat="1" ht="12.75" customHeight="1">
      <c r="A124" s="63">
        <v>234</v>
      </c>
      <c r="B124" s="34"/>
      <c r="C124" s="34"/>
      <c r="D124" s="34"/>
      <c r="E124" s="56"/>
      <c r="F124" s="55"/>
      <c r="G124" s="57"/>
      <c r="H124" s="57"/>
      <c r="I124" s="55"/>
      <c r="J124" s="55"/>
      <c r="K124" s="55"/>
      <c r="L124" s="58"/>
      <c r="M124" s="111"/>
      <c r="N124" s="42"/>
      <c r="O124" s="26"/>
      <c r="P124" s="27">
        <f t="shared" si="10"/>
        <v>-366</v>
      </c>
      <c r="Q124" s="29"/>
      <c r="R124" s="30"/>
      <c r="S124" s="32">
        <f t="shared" si="9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</row>
    <row r="125" spans="1:41" s="33" customFormat="1" ht="12.75" customHeight="1">
      <c r="A125" s="63">
        <v>235</v>
      </c>
      <c r="B125" s="34"/>
      <c r="C125" s="34"/>
      <c r="D125" s="34"/>
      <c r="E125" s="56"/>
      <c r="F125" s="55"/>
      <c r="G125" s="57"/>
      <c r="H125" s="57"/>
      <c r="I125" s="55"/>
      <c r="J125" s="55"/>
      <c r="K125" s="55"/>
      <c r="L125" s="58"/>
      <c r="M125" s="111"/>
      <c r="N125" s="42"/>
      <c r="O125" s="26"/>
      <c r="P125" s="27">
        <f t="shared" si="10"/>
        <v>-366</v>
      </c>
      <c r="Q125" s="29"/>
      <c r="R125" s="30"/>
      <c r="S125" s="32">
        <f t="shared" si="9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</row>
    <row r="126" spans="1:41" s="33" customFormat="1" ht="12.75" customHeight="1">
      <c r="A126" s="63">
        <v>236</v>
      </c>
      <c r="B126" s="34"/>
      <c r="C126" s="34"/>
      <c r="D126" s="34"/>
      <c r="E126" s="56"/>
      <c r="F126" s="55"/>
      <c r="G126" s="57"/>
      <c r="H126" s="57"/>
      <c r="I126" s="55"/>
      <c r="J126" s="55"/>
      <c r="K126" s="55"/>
      <c r="L126" s="58"/>
      <c r="M126" s="111"/>
      <c r="N126" s="42"/>
      <c r="O126" s="26"/>
      <c r="P126" s="27">
        <f t="shared" si="10"/>
        <v>-366</v>
      </c>
      <c r="Q126" s="29"/>
      <c r="R126" s="30"/>
      <c r="S126" s="32">
        <f t="shared" si="9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</row>
    <row r="127" spans="1:41" s="33" customFormat="1" ht="12.75" customHeight="1">
      <c r="A127" s="63">
        <v>237</v>
      </c>
      <c r="B127" s="34"/>
      <c r="C127" s="34"/>
      <c r="D127" s="34"/>
      <c r="E127" s="56"/>
      <c r="F127" s="55"/>
      <c r="G127" s="57"/>
      <c r="H127" s="57"/>
      <c r="I127" s="55"/>
      <c r="J127" s="55"/>
      <c r="K127" s="55"/>
      <c r="L127" s="58"/>
      <c r="M127" s="111"/>
      <c r="N127" s="42"/>
      <c r="O127" s="26"/>
      <c r="P127" s="27">
        <f t="shared" si="10"/>
        <v>-366</v>
      </c>
      <c r="Q127" s="29"/>
      <c r="R127" s="30"/>
      <c r="S127" s="32">
        <f t="shared" si="9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</row>
    <row r="128" spans="1:41" s="33" customFormat="1" ht="12.75" customHeight="1">
      <c r="A128" s="63">
        <v>238</v>
      </c>
      <c r="B128" s="34"/>
      <c r="C128" s="34"/>
      <c r="D128" s="34"/>
      <c r="E128" s="56"/>
      <c r="F128" s="55"/>
      <c r="G128" s="57"/>
      <c r="H128" s="57"/>
      <c r="I128" s="55"/>
      <c r="J128" s="55"/>
      <c r="K128" s="55"/>
      <c r="L128" s="58"/>
      <c r="M128" s="111"/>
      <c r="N128" s="42"/>
      <c r="O128" s="26"/>
      <c r="P128" s="27">
        <f t="shared" si="10"/>
        <v>-366</v>
      </c>
      <c r="Q128" s="29"/>
      <c r="R128" s="30"/>
      <c r="S128" s="32">
        <f t="shared" si="9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</row>
    <row r="129" spans="1:41" s="33" customFormat="1" ht="12.75" customHeight="1">
      <c r="A129" s="63">
        <v>239</v>
      </c>
      <c r="B129" s="34"/>
      <c r="C129" s="34"/>
      <c r="D129" s="34"/>
      <c r="E129" s="56"/>
      <c r="F129" s="55"/>
      <c r="G129" s="57"/>
      <c r="H129" s="57"/>
      <c r="I129" s="55"/>
      <c r="J129" s="55"/>
      <c r="K129" s="55"/>
      <c r="L129" s="58"/>
      <c r="M129" s="111"/>
      <c r="N129" s="42"/>
      <c r="O129" s="26"/>
      <c r="P129" s="27">
        <f t="shared" si="10"/>
        <v>-366</v>
      </c>
      <c r="Q129" s="29"/>
      <c r="R129" s="30"/>
      <c r="S129" s="32">
        <f t="shared" si="9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</row>
    <row r="130" spans="1:41" s="33" customFormat="1" ht="12.75" customHeight="1">
      <c r="A130" s="63">
        <v>240</v>
      </c>
      <c r="B130" s="34"/>
      <c r="C130" s="34"/>
      <c r="D130" s="34"/>
      <c r="E130" s="56"/>
      <c r="F130" s="55"/>
      <c r="G130" s="57"/>
      <c r="H130" s="57"/>
      <c r="I130" s="55"/>
      <c r="J130" s="55"/>
      <c r="K130" s="55"/>
      <c r="L130" s="58"/>
      <c r="M130" s="111"/>
      <c r="N130" s="42"/>
      <c r="O130" s="26"/>
      <c r="P130" s="27">
        <f t="shared" si="10"/>
        <v>-366</v>
      </c>
      <c r="Q130" s="29"/>
      <c r="R130" s="30"/>
      <c r="S130" s="32">
        <f t="shared" si="9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</row>
    <row r="131" spans="1:41" s="33" customFormat="1" ht="12.75" customHeight="1">
      <c r="A131" s="63">
        <v>241</v>
      </c>
      <c r="B131" s="34"/>
      <c r="C131" s="34"/>
      <c r="D131" s="34"/>
      <c r="E131" s="56"/>
      <c r="F131" s="55"/>
      <c r="G131" s="57"/>
      <c r="H131" s="57"/>
      <c r="I131" s="55"/>
      <c r="J131" s="55"/>
      <c r="K131" s="55"/>
      <c r="L131" s="58"/>
      <c r="M131" s="111"/>
      <c r="N131" s="42"/>
      <c r="O131" s="26"/>
      <c r="P131" s="27">
        <f t="shared" si="10"/>
        <v>-366</v>
      </c>
      <c r="Q131" s="29"/>
      <c r="R131" s="30"/>
      <c r="S131" s="32">
        <f t="shared" si="9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</row>
    <row r="132" spans="1:41" s="33" customFormat="1" ht="12.75" customHeight="1">
      <c r="A132" s="63">
        <v>242</v>
      </c>
      <c r="B132" s="34"/>
      <c r="C132" s="34"/>
      <c r="D132" s="34"/>
      <c r="E132" s="56"/>
      <c r="F132" s="55"/>
      <c r="G132" s="57"/>
      <c r="H132" s="57"/>
      <c r="I132" s="55"/>
      <c r="J132" s="55"/>
      <c r="K132" s="55"/>
      <c r="L132" s="58"/>
      <c r="M132" s="111"/>
      <c r="N132" s="42"/>
      <c r="O132" s="26"/>
      <c r="P132" s="27">
        <f t="shared" si="10"/>
        <v>-366</v>
      </c>
      <c r="Q132" s="29"/>
      <c r="R132" s="30"/>
      <c r="S132" s="32">
        <f t="shared" si="9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</row>
    <row r="133" spans="1:41" s="33" customFormat="1" ht="12.75" customHeight="1">
      <c r="A133" s="63">
        <v>243</v>
      </c>
      <c r="B133" s="34"/>
      <c r="C133" s="34"/>
      <c r="D133" s="34"/>
      <c r="E133" s="56"/>
      <c r="F133" s="55"/>
      <c r="G133" s="57"/>
      <c r="H133" s="57"/>
      <c r="I133" s="55"/>
      <c r="J133" s="55"/>
      <c r="K133" s="55"/>
      <c r="L133" s="58"/>
      <c r="M133" s="111"/>
      <c r="N133" s="42"/>
      <c r="O133" s="26"/>
      <c r="P133" s="27">
        <f t="shared" si="10"/>
        <v>-366</v>
      </c>
      <c r="Q133" s="29"/>
      <c r="R133" s="30"/>
      <c r="S133" s="32">
        <f t="shared" si="9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</row>
    <row r="134" spans="1:41" s="33" customFormat="1" ht="12.75" customHeight="1">
      <c r="A134" s="63">
        <v>244</v>
      </c>
      <c r="B134" s="34"/>
      <c r="C134" s="34"/>
      <c r="D134" s="34"/>
      <c r="E134" s="56"/>
      <c r="F134" s="55"/>
      <c r="G134" s="57"/>
      <c r="H134" s="57"/>
      <c r="I134" s="55"/>
      <c r="J134" s="55"/>
      <c r="K134" s="55"/>
      <c r="L134" s="58"/>
      <c r="M134" s="111"/>
      <c r="N134" s="42"/>
      <c r="O134" s="26"/>
      <c r="P134" s="27">
        <f t="shared" si="10"/>
        <v>-366</v>
      </c>
      <c r="Q134" s="29"/>
      <c r="R134" s="30"/>
      <c r="S134" s="32">
        <f t="shared" si="9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</row>
    <row r="135" spans="1:41" s="33" customFormat="1" ht="12.75" customHeight="1">
      <c r="A135" s="63">
        <v>245</v>
      </c>
      <c r="B135" s="34"/>
      <c r="C135" s="34"/>
      <c r="D135" s="34"/>
      <c r="E135" s="56"/>
      <c r="F135" s="55"/>
      <c r="G135" s="57"/>
      <c r="H135" s="57"/>
      <c r="I135" s="55"/>
      <c r="J135" s="55"/>
      <c r="K135" s="55"/>
      <c r="L135" s="58"/>
      <c r="M135" s="111"/>
      <c r="N135" s="42"/>
      <c r="O135" s="26"/>
      <c r="P135" s="27">
        <f t="shared" si="10"/>
        <v>-366</v>
      </c>
      <c r="Q135" s="29"/>
      <c r="R135" s="30"/>
      <c r="S135" s="32">
        <f t="shared" si="9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</row>
    <row r="136" spans="1:41" s="33" customFormat="1" ht="12.75" customHeight="1">
      <c r="A136" s="63">
        <v>246</v>
      </c>
      <c r="B136" s="34"/>
      <c r="C136" s="34"/>
      <c r="D136" s="34"/>
      <c r="E136" s="56"/>
      <c r="F136" s="55"/>
      <c r="G136" s="57"/>
      <c r="H136" s="57"/>
      <c r="I136" s="55"/>
      <c r="J136" s="55"/>
      <c r="K136" s="55"/>
      <c r="L136" s="58"/>
      <c r="M136" s="111"/>
      <c r="N136" s="42"/>
      <c r="O136" s="26"/>
      <c r="P136" s="27">
        <f t="shared" si="10"/>
        <v>-366</v>
      </c>
      <c r="Q136" s="29"/>
      <c r="R136" s="30"/>
      <c r="S136" s="32">
        <f t="shared" si="9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</row>
    <row r="137" spans="1:41" s="33" customFormat="1" ht="12.75" customHeight="1">
      <c r="A137" s="63">
        <v>247</v>
      </c>
      <c r="B137" s="34"/>
      <c r="C137" s="34"/>
      <c r="D137" s="34"/>
      <c r="E137" s="56"/>
      <c r="F137" s="55"/>
      <c r="G137" s="57"/>
      <c r="H137" s="57"/>
      <c r="I137" s="55"/>
      <c r="J137" s="55"/>
      <c r="K137" s="55"/>
      <c r="L137" s="58"/>
      <c r="M137" s="111"/>
      <c r="N137" s="42"/>
      <c r="O137" s="26"/>
      <c r="P137" s="27">
        <f t="shared" si="10"/>
        <v>-366</v>
      </c>
      <c r="Q137" s="29"/>
      <c r="R137" s="30"/>
      <c r="S137" s="32">
        <f t="shared" si="9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</row>
    <row r="138" spans="1:41" s="33" customFormat="1" ht="12.75" customHeight="1">
      <c r="A138" s="63">
        <v>248</v>
      </c>
      <c r="B138" s="34"/>
      <c r="C138" s="34"/>
      <c r="D138" s="34"/>
      <c r="E138" s="56"/>
      <c r="F138" s="55"/>
      <c r="G138" s="57"/>
      <c r="H138" s="57"/>
      <c r="I138" s="55"/>
      <c r="J138" s="55"/>
      <c r="K138" s="55"/>
      <c r="L138" s="58"/>
      <c r="M138" s="111"/>
      <c r="N138" s="42"/>
      <c r="O138" s="26"/>
      <c r="P138" s="27">
        <f t="shared" si="10"/>
        <v>-366</v>
      </c>
      <c r="Q138" s="29"/>
      <c r="R138" s="30"/>
      <c r="S138" s="32">
        <f t="shared" si="9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</row>
    <row r="139" spans="1:41" s="33" customFormat="1" ht="12.75" customHeight="1">
      <c r="A139" s="63">
        <v>249</v>
      </c>
      <c r="B139" s="34"/>
      <c r="C139" s="34"/>
      <c r="D139" s="34"/>
      <c r="E139" s="56"/>
      <c r="F139" s="55"/>
      <c r="G139" s="57"/>
      <c r="H139" s="57"/>
      <c r="I139" s="55"/>
      <c r="J139" s="55"/>
      <c r="K139" s="55"/>
      <c r="L139" s="58"/>
      <c r="M139" s="111"/>
      <c r="N139" s="42"/>
      <c r="O139" s="26"/>
      <c r="P139" s="27">
        <f t="shared" si="10"/>
        <v>-366</v>
      </c>
      <c r="Q139" s="29"/>
      <c r="R139" s="30"/>
      <c r="S139" s="32">
        <f t="shared" si="9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</row>
    <row r="140" spans="1:41" s="33" customFormat="1" ht="12.75" customHeight="1">
      <c r="A140" s="63">
        <v>250</v>
      </c>
      <c r="B140" s="34"/>
      <c r="C140" s="34"/>
      <c r="D140" s="34"/>
      <c r="E140" s="56"/>
      <c r="F140" s="55"/>
      <c r="G140" s="57"/>
      <c r="H140" s="57"/>
      <c r="I140" s="55"/>
      <c r="J140" s="55"/>
      <c r="K140" s="55"/>
      <c r="L140" s="58"/>
      <c r="M140" s="111"/>
      <c r="N140" s="42"/>
      <c r="O140" s="26"/>
      <c r="P140" s="27">
        <f t="shared" si="10"/>
        <v>-366</v>
      </c>
      <c r="Q140" s="29"/>
      <c r="R140" s="30"/>
      <c r="S140" s="32">
        <f t="shared" si="9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</row>
    <row r="141" spans="1:41" s="33" customFormat="1" ht="12.75" customHeight="1">
      <c r="A141" s="63">
        <v>251</v>
      </c>
      <c r="B141" s="34"/>
      <c r="C141" s="34"/>
      <c r="D141" s="34"/>
      <c r="E141" s="56"/>
      <c r="F141" s="55"/>
      <c r="G141" s="57"/>
      <c r="H141" s="57"/>
      <c r="I141" s="55"/>
      <c r="J141" s="55"/>
      <c r="K141" s="55"/>
      <c r="L141" s="58"/>
      <c r="M141" s="111"/>
      <c r="N141" s="42"/>
      <c r="O141" s="26"/>
      <c r="P141" s="27">
        <f t="shared" si="10"/>
        <v>-366</v>
      </c>
      <c r="Q141" s="29"/>
      <c r="R141" s="30"/>
      <c r="S141" s="32">
        <f t="shared" si="9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</row>
    <row r="142" spans="1:41" s="33" customFormat="1" ht="12.75" customHeight="1">
      <c r="A142" s="63">
        <v>252</v>
      </c>
      <c r="B142" s="34"/>
      <c r="C142" s="34"/>
      <c r="D142" s="34"/>
      <c r="E142" s="56"/>
      <c r="F142" s="55"/>
      <c r="G142" s="57"/>
      <c r="H142" s="57"/>
      <c r="I142" s="55"/>
      <c r="J142" s="55"/>
      <c r="K142" s="55"/>
      <c r="L142" s="58"/>
      <c r="M142" s="111"/>
      <c r="N142" s="42"/>
      <c r="O142" s="26"/>
      <c r="P142" s="27">
        <f t="shared" si="10"/>
        <v>-366</v>
      </c>
      <c r="Q142" s="29"/>
      <c r="R142" s="30"/>
      <c r="S142" s="32">
        <f t="shared" si="9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</row>
    <row r="143" spans="1:41" s="33" customFormat="1" ht="12.75" customHeight="1">
      <c r="A143" s="63">
        <v>253</v>
      </c>
      <c r="B143" s="34"/>
      <c r="C143" s="34"/>
      <c r="D143" s="34"/>
      <c r="E143" s="56"/>
      <c r="F143" s="55"/>
      <c r="G143" s="57"/>
      <c r="H143" s="57"/>
      <c r="I143" s="55"/>
      <c r="J143" s="55"/>
      <c r="K143" s="55"/>
      <c r="L143" s="58"/>
      <c r="M143" s="111"/>
      <c r="N143" s="42"/>
      <c r="O143" s="26"/>
      <c r="P143" s="27">
        <f t="shared" si="10"/>
        <v>-366</v>
      </c>
      <c r="Q143" s="29"/>
      <c r="R143" s="30"/>
      <c r="S143" s="32">
        <f t="shared" si="9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</row>
    <row r="144" spans="1:41" s="33" customFormat="1" ht="12.75" customHeight="1">
      <c r="A144" s="63">
        <v>254</v>
      </c>
      <c r="B144" s="34"/>
      <c r="C144" s="34"/>
      <c r="D144" s="34"/>
      <c r="E144" s="56"/>
      <c r="F144" s="55"/>
      <c r="G144" s="57"/>
      <c r="H144" s="57"/>
      <c r="I144" s="55"/>
      <c r="J144" s="55"/>
      <c r="K144" s="55"/>
      <c r="L144" s="58"/>
      <c r="M144" s="111"/>
      <c r="N144" s="42"/>
      <c r="O144" s="26"/>
      <c r="P144" s="27">
        <f t="shared" si="10"/>
        <v>-366</v>
      </c>
      <c r="Q144" s="29"/>
      <c r="R144" s="30"/>
      <c r="S144" s="32">
        <f t="shared" si="9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</row>
    <row r="145" spans="1:41" s="33" customFormat="1" ht="12.75" customHeight="1">
      <c r="A145" s="63">
        <v>255</v>
      </c>
      <c r="B145" s="34"/>
      <c r="C145" s="34"/>
      <c r="D145" s="34"/>
      <c r="E145" s="56"/>
      <c r="F145" s="55"/>
      <c r="G145" s="57"/>
      <c r="H145" s="57"/>
      <c r="I145" s="55"/>
      <c r="J145" s="55"/>
      <c r="K145" s="55"/>
      <c r="L145" s="58"/>
      <c r="M145" s="111"/>
      <c r="N145" s="42"/>
      <c r="O145" s="26"/>
      <c r="P145" s="27">
        <f t="shared" si="10"/>
        <v>-366</v>
      </c>
      <c r="Q145" s="29"/>
      <c r="R145" s="30"/>
      <c r="S145" s="32">
        <f t="shared" si="9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</row>
    <row r="146" spans="1:41" s="33" customFormat="1" ht="12.75" customHeight="1">
      <c r="A146" s="63">
        <v>256</v>
      </c>
      <c r="B146" s="34"/>
      <c r="C146" s="34"/>
      <c r="D146" s="34"/>
      <c r="E146" s="56"/>
      <c r="F146" s="55"/>
      <c r="G146" s="57"/>
      <c r="H146" s="57"/>
      <c r="I146" s="55"/>
      <c r="J146" s="55"/>
      <c r="K146" s="55"/>
      <c r="L146" s="58"/>
      <c r="M146" s="111"/>
      <c r="N146" s="42"/>
      <c r="O146" s="26"/>
      <c r="P146" s="27">
        <f t="shared" si="10"/>
        <v>-366</v>
      </c>
      <c r="Q146" s="29"/>
      <c r="R146" s="30"/>
      <c r="S146" s="32">
        <f t="shared" si="9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</row>
    <row r="147" spans="1:41" s="33" customFormat="1" ht="12.75" customHeight="1">
      <c r="A147" s="63">
        <v>257</v>
      </c>
      <c r="B147" s="34"/>
      <c r="C147" s="34"/>
      <c r="D147" s="34"/>
      <c r="E147" s="56"/>
      <c r="F147" s="55"/>
      <c r="G147" s="57"/>
      <c r="H147" s="57"/>
      <c r="I147" s="55"/>
      <c r="J147" s="55"/>
      <c r="K147" s="55"/>
      <c r="L147" s="58"/>
      <c r="M147" s="111"/>
      <c r="N147" s="42"/>
      <c r="O147" s="26"/>
      <c r="P147" s="27">
        <f t="shared" si="10"/>
        <v>-366</v>
      </c>
      <c r="Q147" s="29"/>
      <c r="R147" s="30"/>
      <c r="S147" s="32">
        <f t="shared" si="9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</row>
    <row r="148" spans="1:41" s="33" customFormat="1" ht="12.75" customHeight="1">
      <c r="A148" s="63">
        <v>258</v>
      </c>
      <c r="B148" s="34"/>
      <c r="C148" s="34"/>
      <c r="D148" s="34"/>
      <c r="E148" s="56"/>
      <c r="F148" s="55"/>
      <c r="G148" s="57"/>
      <c r="H148" s="57"/>
      <c r="I148" s="55"/>
      <c r="J148" s="55"/>
      <c r="K148" s="55"/>
      <c r="L148" s="58"/>
      <c r="M148" s="111"/>
      <c r="N148" s="42"/>
      <c r="O148" s="26"/>
      <c r="P148" s="27">
        <f t="shared" si="10"/>
        <v>-366</v>
      </c>
      <c r="Q148" s="29"/>
      <c r="R148" s="30"/>
      <c r="S148" s="32">
        <f t="shared" si="9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</row>
    <row r="149" spans="1:41" s="33" customFormat="1" ht="12.75" customHeight="1">
      <c r="A149" s="63">
        <v>259</v>
      </c>
      <c r="B149" s="34"/>
      <c r="C149" s="34"/>
      <c r="D149" s="34"/>
      <c r="E149" s="56"/>
      <c r="F149" s="55"/>
      <c r="G149" s="57"/>
      <c r="H149" s="57"/>
      <c r="I149" s="55"/>
      <c r="J149" s="55"/>
      <c r="K149" s="55"/>
      <c r="L149" s="58"/>
      <c r="M149" s="111"/>
      <c r="N149" s="42"/>
      <c r="O149" s="26"/>
      <c r="P149" s="27">
        <f t="shared" si="10"/>
        <v>-366</v>
      </c>
      <c r="Q149" s="29"/>
      <c r="R149" s="30"/>
      <c r="S149" s="32">
        <f t="shared" ref="S149:S212" si="11">M149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</row>
    <row r="150" spans="1:41" s="33" customFormat="1" ht="12.75" customHeight="1">
      <c r="A150" s="63">
        <v>260</v>
      </c>
      <c r="B150" s="34"/>
      <c r="C150" s="34"/>
      <c r="D150" s="34"/>
      <c r="E150" s="56"/>
      <c r="F150" s="55"/>
      <c r="G150" s="57"/>
      <c r="H150" s="57"/>
      <c r="I150" s="55"/>
      <c r="J150" s="55"/>
      <c r="K150" s="55"/>
      <c r="L150" s="58"/>
      <c r="M150" s="111"/>
      <c r="N150" s="42"/>
      <c r="O150" s="26"/>
      <c r="P150" s="27">
        <f t="shared" si="10"/>
        <v>-366</v>
      </c>
      <c r="Q150" s="29"/>
      <c r="R150" s="30"/>
      <c r="S150" s="32">
        <f t="shared" si="11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</row>
    <row r="151" spans="1:41" s="33" customFormat="1" ht="12.75" customHeight="1">
      <c r="A151" s="63">
        <v>261</v>
      </c>
      <c r="B151" s="34"/>
      <c r="C151" s="34"/>
      <c r="D151" s="34"/>
      <c r="E151" s="56"/>
      <c r="F151" s="55"/>
      <c r="G151" s="57"/>
      <c r="H151" s="57"/>
      <c r="I151" s="55"/>
      <c r="J151" s="55"/>
      <c r="K151" s="55"/>
      <c r="L151" s="58"/>
      <c r="M151" s="111"/>
      <c r="N151" s="42"/>
      <c r="O151" s="26"/>
      <c r="P151" s="27">
        <f t="shared" si="10"/>
        <v>-366</v>
      </c>
      <c r="Q151" s="29"/>
      <c r="R151" s="30"/>
      <c r="S151" s="32">
        <f t="shared" si="11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</row>
    <row r="152" spans="1:41" s="33" customFormat="1" ht="12.75" customHeight="1">
      <c r="A152" s="63">
        <v>262</v>
      </c>
      <c r="B152" s="34"/>
      <c r="C152" s="34"/>
      <c r="D152" s="34"/>
      <c r="E152" s="56"/>
      <c r="F152" s="55"/>
      <c r="G152" s="57"/>
      <c r="H152" s="57"/>
      <c r="I152" s="55"/>
      <c r="J152" s="55"/>
      <c r="K152" s="55"/>
      <c r="L152" s="58"/>
      <c r="M152" s="111"/>
      <c r="N152" s="42"/>
      <c r="O152" s="26"/>
      <c r="P152" s="27">
        <f t="shared" si="10"/>
        <v>-366</v>
      </c>
      <c r="Q152" s="29"/>
      <c r="R152" s="30"/>
      <c r="S152" s="32">
        <f t="shared" si="11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</row>
    <row r="153" spans="1:41" s="33" customFormat="1" ht="12.75" customHeight="1">
      <c r="A153" s="63">
        <v>263</v>
      </c>
      <c r="B153" s="34"/>
      <c r="C153" s="34"/>
      <c r="D153" s="34"/>
      <c r="E153" s="56"/>
      <c r="F153" s="55"/>
      <c r="G153" s="57"/>
      <c r="H153" s="57"/>
      <c r="I153" s="55"/>
      <c r="J153" s="55"/>
      <c r="K153" s="55"/>
      <c r="L153" s="58"/>
      <c r="M153" s="111"/>
      <c r="N153" s="42"/>
      <c r="O153" s="26"/>
      <c r="P153" s="27">
        <f t="shared" si="10"/>
        <v>-366</v>
      </c>
      <c r="Q153" s="29"/>
      <c r="R153" s="30"/>
      <c r="S153" s="32">
        <f t="shared" si="11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</row>
    <row r="154" spans="1:41" s="33" customFormat="1" ht="12.75" customHeight="1">
      <c r="A154" s="63">
        <v>264</v>
      </c>
      <c r="B154" s="34"/>
      <c r="C154" s="34"/>
      <c r="D154" s="34"/>
      <c r="E154" s="56"/>
      <c r="F154" s="55"/>
      <c r="G154" s="57"/>
      <c r="H154" s="57"/>
      <c r="I154" s="55"/>
      <c r="J154" s="55"/>
      <c r="K154" s="55"/>
      <c r="L154" s="58"/>
      <c r="M154" s="111"/>
      <c r="N154" s="42"/>
      <c r="O154" s="26"/>
      <c r="P154" s="27">
        <f t="shared" si="10"/>
        <v>-366</v>
      </c>
      <c r="Q154" s="29"/>
      <c r="R154" s="30"/>
      <c r="S154" s="32">
        <f t="shared" si="11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</row>
    <row r="155" spans="1:41" s="33" customFormat="1" ht="12.75" customHeight="1">
      <c r="A155" s="63">
        <v>265</v>
      </c>
      <c r="B155" s="34"/>
      <c r="C155" s="34"/>
      <c r="D155" s="34"/>
      <c r="E155" s="56"/>
      <c r="F155" s="55"/>
      <c r="G155" s="57"/>
      <c r="H155" s="57"/>
      <c r="I155" s="55"/>
      <c r="J155" s="55"/>
      <c r="K155" s="55"/>
      <c r="L155" s="58"/>
      <c r="M155" s="111"/>
      <c r="N155" s="42"/>
      <c r="O155" s="26"/>
      <c r="P155" s="27">
        <f t="shared" si="10"/>
        <v>-366</v>
      </c>
      <c r="Q155" s="29"/>
      <c r="R155" s="30"/>
      <c r="S155" s="32">
        <f t="shared" si="11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</row>
    <row r="156" spans="1:41" s="33" customFormat="1" ht="12.75" customHeight="1">
      <c r="A156" s="63">
        <v>266</v>
      </c>
      <c r="B156" s="34"/>
      <c r="C156" s="34"/>
      <c r="D156" s="34"/>
      <c r="E156" s="56"/>
      <c r="F156" s="55"/>
      <c r="G156" s="57"/>
      <c r="H156" s="57"/>
      <c r="I156" s="55"/>
      <c r="J156" s="55"/>
      <c r="K156" s="55"/>
      <c r="L156" s="58"/>
      <c r="M156" s="111"/>
      <c r="N156" s="42"/>
      <c r="O156" s="26"/>
      <c r="P156" s="27">
        <f t="shared" si="10"/>
        <v>-366</v>
      </c>
      <c r="Q156" s="29"/>
      <c r="R156" s="30"/>
      <c r="S156" s="32">
        <f t="shared" si="11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</row>
    <row r="157" spans="1:41" s="33" customFormat="1" ht="12.75" customHeight="1">
      <c r="A157" s="63">
        <v>267</v>
      </c>
      <c r="B157" s="34"/>
      <c r="C157" s="34"/>
      <c r="D157" s="34"/>
      <c r="E157" s="56"/>
      <c r="F157" s="55"/>
      <c r="G157" s="57"/>
      <c r="H157" s="57"/>
      <c r="I157" s="55"/>
      <c r="J157" s="55"/>
      <c r="K157" s="55"/>
      <c r="L157" s="58"/>
      <c r="M157" s="111"/>
      <c r="N157" s="42"/>
      <c r="O157" s="26"/>
      <c r="P157" s="27">
        <f t="shared" si="10"/>
        <v>-366</v>
      </c>
      <c r="Q157" s="29"/>
      <c r="R157" s="30"/>
      <c r="S157" s="32">
        <f t="shared" si="11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</row>
    <row r="158" spans="1:41" s="33" customFormat="1" ht="12.75" customHeight="1">
      <c r="A158" s="63">
        <v>268</v>
      </c>
      <c r="B158" s="34"/>
      <c r="C158" s="34"/>
      <c r="D158" s="34"/>
      <c r="E158" s="56"/>
      <c r="F158" s="55"/>
      <c r="G158" s="57"/>
      <c r="H158" s="57"/>
      <c r="I158" s="55"/>
      <c r="J158" s="55"/>
      <c r="K158" s="55"/>
      <c r="L158" s="58"/>
      <c r="M158" s="111"/>
      <c r="N158" s="42"/>
      <c r="O158" s="26"/>
      <c r="P158" s="27">
        <f t="shared" si="10"/>
        <v>-366</v>
      </c>
      <c r="Q158" s="29"/>
      <c r="R158" s="30"/>
      <c r="S158" s="32">
        <f t="shared" si="11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</row>
    <row r="159" spans="1:41" s="33" customFormat="1" ht="12.75" customHeight="1">
      <c r="A159" s="63">
        <v>269</v>
      </c>
      <c r="B159" s="34"/>
      <c r="C159" s="34"/>
      <c r="D159" s="34"/>
      <c r="E159" s="56"/>
      <c r="F159" s="55"/>
      <c r="G159" s="57"/>
      <c r="H159" s="57"/>
      <c r="I159" s="55"/>
      <c r="J159" s="55"/>
      <c r="K159" s="55"/>
      <c r="L159" s="58"/>
      <c r="M159" s="111"/>
      <c r="N159" s="42"/>
      <c r="O159" s="26"/>
      <c r="P159" s="27">
        <f t="shared" si="10"/>
        <v>-366</v>
      </c>
      <c r="Q159" s="29"/>
      <c r="R159" s="30"/>
      <c r="S159" s="32">
        <f t="shared" si="11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</row>
    <row r="160" spans="1:41" s="33" customFormat="1" ht="12.75" customHeight="1">
      <c r="A160" s="63">
        <v>270</v>
      </c>
      <c r="B160" s="34"/>
      <c r="C160" s="34"/>
      <c r="D160" s="34"/>
      <c r="E160" s="56"/>
      <c r="F160" s="55"/>
      <c r="G160" s="57"/>
      <c r="H160" s="57"/>
      <c r="I160" s="55"/>
      <c r="J160" s="55"/>
      <c r="K160" s="55"/>
      <c r="L160" s="58"/>
      <c r="M160" s="111"/>
      <c r="N160" s="42"/>
      <c r="O160" s="26"/>
      <c r="P160" s="27">
        <f t="shared" si="10"/>
        <v>-366</v>
      </c>
      <c r="Q160" s="29"/>
      <c r="R160" s="30"/>
      <c r="S160" s="32">
        <f t="shared" si="11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</row>
    <row r="161" spans="1:41" s="33" customFormat="1" ht="12.75" customHeight="1">
      <c r="A161" s="63">
        <v>271</v>
      </c>
      <c r="B161" s="34"/>
      <c r="C161" s="34"/>
      <c r="D161" s="34"/>
      <c r="E161" s="56"/>
      <c r="F161" s="55"/>
      <c r="G161" s="57"/>
      <c r="H161" s="57"/>
      <c r="I161" s="55"/>
      <c r="J161" s="55"/>
      <c r="K161" s="55"/>
      <c r="L161" s="58"/>
      <c r="M161" s="111"/>
      <c r="N161" s="42"/>
      <c r="O161" s="26"/>
      <c r="P161" s="27">
        <f t="shared" si="10"/>
        <v>-366</v>
      </c>
      <c r="Q161" s="29"/>
      <c r="R161" s="30"/>
      <c r="S161" s="32">
        <f t="shared" si="11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</row>
    <row r="162" spans="1:41" s="33" customFormat="1" ht="12.75" customHeight="1">
      <c r="A162" s="63">
        <v>272</v>
      </c>
      <c r="B162" s="34"/>
      <c r="C162" s="34"/>
      <c r="D162" s="34"/>
      <c r="E162" s="56"/>
      <c r="F162" s="55"/>
      <c r="G162" s="57"/>
      <c r="H162" s="57"/>
      <c r="I162" s="55"/>
      <c r="J162" s="55"/>
      <c r="K162" s="55"/>
      <c r="L162" s="58"/>
      <c r="M162" s="111"/>
      <c r="N162" s="42"/>
      <c r="O162" s="26"/>
      <c r="P162" s="27">
        <f t="shared" si="10"/>
        <v>-366</v>
      </c>
      <c r="Q162" s="29"/>
      <c r="R162" s="30"/>
      <c r="S162" s="32">
        <f t="shared" si="11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</row>
    <row r="163" spans="1:41" s="33" customFormat="1" ht="12.75" customHeight="1">
      <c r="A163" s="63">
        <v>273</v>
      </c>
      <c r="B163" s="34"/>
      <c r="C163" s="34"/>
      <c r="D163" s="34"/>
      <c r="E163" s="56"/>
      <c r="F163" s="55"/>
      <c r="G163" s="57"/>
      <c r="H163" s="57"/>
      <c r="I163" s="55"/>
      <c r="J163" s="55"/>
      <c r="K163" s="55"/>
      <c r="L163" s="58"/>
      <c r="M163" s="111"/>
      <c r="N163" s="42"/>
      <c r="O163" s="26"/>
      <c r="P163" s="27">
        <f t="shared" si="10"/>
        <v>-366</v>
      </c>
      <c r="Q163" s="29"/>
      <c r="R163" s="30"/>
      <c r="S163" s="32">
        <f t="shared" si="11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</row>
    <row r="164" spans="1:41" s="33" customFormat="1" ht="12.75" customHeight="1">
      <c r="A164" s="63">
        <v>274</v>
      </c>
      <c r="B164" s="34"/>
      <c r="C164" s="34"/>
      <c r="D164" s="34"/>
      <c r="E164" s="56"/>
      <c r="F164" s="55"/>
      <c r="G164" s="57"/>
      <c r="H164" s="57"/>
      <c r="I164" s="55"/>
      <c r="J164" s="55"/>
      <c r="K164" s="55"/>
      <c r="L164" s="58"/>
      <c r="M164" s="111"/>
      <c r="N164" s="42"/>
      <c r="O164" s="26"/>
      <c r="P164" s="27">
        <f t="shared" si="10"/>
        <v>-366</v>
      </c>
      <c r="Q164" s="29"/>
      <c r="R164" s="30"/>
      <c r="S164" s="32">
        <f t="shared" si="11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</row>
    <row r="165" spans="1:41" s="33" customFormat="1" ht="12.75" customHeight="1">
      <c r="A165" s="63">
        <v>275</v>
      </c>
      <c r="B165" s="34"/>
      <c r="C165" s="34"/>
      <c r="D165" s="34"/>
      <c r="E165" s="56"/>
      <c r="F165" s="55"/>
      <c r="G165" s="57"/>
      <c r="H165" s="57"/>
      <c r="I165" s="55"/>
      <c r="J165" s="55"/>
      <c r="K165" s="55"/>
      <c r="L165" s="58"/>
      <c r="M165" s="111"/>
      <c r="N165" s="42"/>
      <c r="O165" s="26"/>
      <c r="P165" s="27">
        <f t="shared" ref="P165:P228" si="12">SUM(M165-366)</f>
        <v>-366</v>
      </c>
      <c r="Q165" s="29"/>
      <c r="R165" s="30"/>
      <c r="S165" s="32">
        <f t="shared" si="11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</row>
    <row r="166" spans="1:41" s="33" customFormat="1" ht="12.75" customHeight="1">
      <c r="A166" s="63">
        <v>276</v>
      </c>
      <c r="B166" s="34"/>
      <c r="C166" s="34"/>
      <c r="D166" s="34"/>
      <c r="E166" s="56"/>
      <c r="F166" s="55"/>
      <c r="G166" s="57"/>
      <c r="H166" s="57"/>
      <c r="I166" s="55"/>
      <c r="J166" s="55"/>
      <c r="K166" s="55"/>
      <c r="L166" s="58"/>
      <c r="M166" s="111"/>
      <c r="N166" s="42"/>
      <c r="O166" s="26"/>
      <c r="P166" s="27">
        <f t="shared" si="12"/>
        <v>-366</v>
      </c>
      <c r="Q166" s="29"/>
      <c r="R166" s="30"/>
      <c r="S166" s="32">
        <f t="shared" si="11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</row>
    <row r="167" spans="1:41" s="33" customFormat="1" ht="12.75" customHeight="1">
      <c r="A167" s="63">
        <v>277</v>
      </c>
      <c r="B167" s="34"/>
      <c r="C167" s="34"/>
      <c r="D167" s="34"/>
      <c r="E167" s="56"/>
      <c r="F167" s="55"/>
      <c r="G167" s="57"/>
      <c r="H167" s="57"/>
      <c r="I167" s="55"/>
      <c r="J167" s="55"/>
      <c r="K167" s="55"/>
      <c r="L167" s="58"/>
      <c r="M167" s="111"/>
      <c r="N167" s="42"/>
      <c r="O167" s="26"/>
      <c r="P167" s="27">
        <f t="shared" si="12"/>
        <v>-366</v>
      </c>
      <c r="Q167" s="29"/>
      <c r="R167" s="30"/>
      <c r="S167" s="32">
        <f t="shared" si="11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</row>
    <row r="168" spans="1:41" s="33" customFormat="1" ht="12.75" customHeight="1">
      <c r="A168" s="63">
        <v>278</v>
      </c>
      <c r="B168" s="34"/>
      <c r="C168" s="34"/>
      <c r="D168" s="34"/>
      <c r="E168" s="56"/>
      <c r="F168" s="55"/>
      <c r="G168" s="57"/>
      <c r="H168" s="57"/>
      <c r="I168" s="55"/>
      <c r="J168" s="55"/>
      <c r="K168" s="55"/>
      <c r="L168" s="58"/>
      <c r="M168" s="111"/>
      <c r="N168" s="42"/>
      <c r="O168" s="26"/>
      <c r="P168" s="27">
        <f t="shared" si="12"/>
        <v>-366</v>
      </c>
      <c r="Q168" s="29"/>
      <c r="R168" s="30"/>
      <c r="S168" s="32">
        <f t="shared" si="11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</row>
    <row r="169" spans="1:41" s="33" customFormat="1" ht="12.75" customHeight="1">
      <c r="A169" s="63">
        <v>279</v>
      </c>
      <c r="B169" s="34"/>
      <c r="C169" s="34"/>
      <c r="D169" s="34"/>
      <c r="E169" s="56"/>
      <c r="F169" s="55"/>
      <c r="G169" s="57"/>
      <c r="H169" s="57"/>
      <c r="I169" s="55"/>
      <c r="J169" s="55"/>
      <c r="K169" s="55"/>
      <c r="L169" s="58"/>
      <c r="M169" s="111"/>
      <c r="N169" s="42"/>
      <c r="O169" s="26"/>
      <c r="P169" s="27">
        <f t="shared" si="12"/>
        <v>-366</v>
      </c>
      <c r="Q169" s="29"/>
      <c r="R169" s="30"/>
      <c r="S169" s="32">
        <f t="shared" si="11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</row>
    <row r="170" spans="1:41" s="33" customFormat="1" ht="12.75" customHeight="1">
      <c r="A170" s="63">
        <v>280</v>
      </c>
      <c r="B170" s="34"/>
      <c r="C170" s="34"/>
      <c r="D170" s="34"/>
      <c r="E170" s="56"/>
      <c r="F170" s="55"/>
      <c r="G170" s="57"/>
      <c r="H170" s="57"/>
      <c r="I170" s="55"/>
      <c r="J170" s="55"/>
      <c r="K170" s="55"/>
      <c r="L170" s="58"/>
      <c r="M170" s="111"/>
      <c r="N170" s="42"/>
      <c r="O170" s="26"/>
      <c r="P170" s="27">
        <f t="shared" si="12"/>
        <v>-366</v>
      </c>
      <c r="Q170" s="29"/>
      <c r="R170" s="30"/>
      <c r="S170" s="32">
        <f t="shared" si="11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</row>
    <row r="171" spans="1:41" s="33" customFormat="1" ht="12.75" customHeight="1">
      <c r="A171" s="63">
        <v>281</v>
      </c>
      <c r="B171" s="34"/>
      <c r="C171" s="34"/>
      <c r="D171" s="34"/>
      <c r="E171" s="56"/>
      <c r="F171" s="55"/>
      <c r="G171" s="57"/>
      <c r="H171" s="57"/>
      <c r="I171" s="55"/>
      <c r="J171" s="55"/>
      <c r="K171" s="55"/>
      <c r="L171" s="58"/>
      <c r="M171" s="111"/>
      <c r="N171" s="42"/>
      <c r="O171" s="26"/>
      <c r="P171" s="27">
        <f t="shared" si="12"/>
        <v>-366</v>
      </c>
      <c r="Q171" s="29"/>
      <c r="R171" s="30"/>
      <c r="S171" s="32">
        <f t="shared" si="11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</row>
    <row r="172" spans="1:41" s="33" customFormat="1" ht="12.75" customHeight="1">
      <c r="A172" s="63">
        <v>282</v>
      </c>
      <c r="B172" s="34"/>
      <c r="C172" s="34"/>
      <c r="D172" s="34"/>
      <c r="E172" s="56"/>
      <c r="F172" s="55"/>
      <c r="G172" s="57"/>
      <c r="H172" s="57"/>
      <c r="I172" s="55"/>
      <c r="J172" s="55"/>
      <c r="K172" s="55"/>
      <c r="L172" s="58"/>
      <c r="M172" s="111"/>
      <c r="N172" s="42"/>
      <c r="O172" s="26"/>
      <c r="P172" s="27">
        <f t="shared" si="12"/>
        <v>-366</v>
      </c>
      <c r="Q172" s="29"/>
      <c r="R172" s="30"/>
      <c r="S172" s="32">
        <f t="shared" si="11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</row>
    <row r="173" spans="1:41" s="33" customFormat="1" ht="12.75" customHeight="1">
      <c r="A173" s="63">
        <v>283</v>
      </c>
      <c r="B173" s="34"/>
      <c r="C173" s="34"/>
      <c r="D173" s="34"/>
      <c r="E173" s="56"/>
      <c r="F173" s="55"/>
      <c r="G173" s="57"/>
      <c r="H173" s="57"/>
      <c r="I173" s="55"/>
      <c r="J173" s="55"/>
      <c r="K173" s="55"/>
      <c r="L173" s="58"/>
      <c r="M173" s="111"/>
      <c r="N173" s="42"/>
      <c r="O173" s="26"/>
      <c r="P173" s="27">
        <f t="shared" si="12"/>
        <v>-366</v>
      </c>
      <c r="Q173" s="29"/>
      <c r="R173" s="30"/>
      <c r="S173" s="32">
        <f t="shared" si="11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</row>
    <row r="174" spans="1:41" s="33" customFormat="1" ht="12.75" customHeight="1">
      <c r="A174" s="63">
        <v>284</v>
      </c>
      <c r="B174" s="34"/>
      <c r="C174" s="34"/>
      <c r="D174" s="34"/>
      <c r="E174" s="56"/>
      <c r="F174" s="55"/>
      <c r="G174" s="57"/>
      <c r="H174" s="57"/>
      <c r="I174" s="55"/>
      <c r="J174" s="55"/>
      <c r="K174" s="55"/>
      <c r="L174" s="58"/>
      <c r="M174" s="111"/>
      <c r="N174" s="42"/>
      <c r="O174" s="26"/>
      <c r="P174" s="27">
        <f t="shared" si="12"/>
        <v>-366</v>
      </c>
      <c r="Q174" s="29"/>
      <c r="R174" s="30"/>
      <c r="S174" s="32">
        <f t="shared" si="11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</row>
    <row r="175" spans="1:41" s="33" customFormat="1" ht="12.75" customHeight="1">
      <c r="A175" s="63">
        <v>285</v>
      </c>
      <c r="B175" s="34"/>
      <c r="C175" s="34"/>
      <c r="D175" s="34"/>
      <c r="E175" s="56"/>
      <c r="F175" s="55"/>
      <c r="G175" s="57"/>
      <c r="H175" s="57"/>
      <c r="I175" s="55"/>
      <c r="J175" s="55"/>
      <c r="K175" s="55"/>
      <c r="L175" s="58"/>
      <c r="M175" s="111"/>
      <c r="N175" s="42"/>
      <c r="O175" s="26"/>
      <c r="P175" s="27">
        <f t="shared" si="12"/>
        <v>-366</v>
      </c>
      <c r="Q175" s="29"/>
      <c r="R175" s="30"/>
      <c r="S175" s="32">
        <f t="shared" si="11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</row>
    <row r="176" spans="1:41" s="33" customFormat="1" ht="12.75" customHeight="1">
      <c r="A176" s="63">
        <v>286</v>
      </c>
      <c r="B176" s="34"/>
      <c r="C176" s="34"/>
      <c r="D176" s="34"/>
      <c r="E176" s="56"/>
      <c r="F176" s="55"/>
      <c r="G176" s="57"/>
      <c r="H176" s="57"/>
      <c r="I176" s="55"/>
      <c r="J176" s="55"/>
      <c r="K176" s="55"/>
      <c r="L176" s="58"/>
      <c r="M176" s="111"/>
      <c r="N176" s="42"/>
      <c r="O176" s="26"/>
      <c r="P176" s="27">
        <f t="shared" si="12"/>
        <v>-366</v>
      </c>
      <c r="Q176" s="29"/>
      <c r="R176" s="30"/>
      <c r="S176" s="32">
        <f t="shared" si="11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</row>
    <row r="177" spans="1:41" s="33" customFormat="1" ht="12.75" customHeight="1">
      <c r="A177" s="63">
        <v>287</v>
      </c>
      <c r="B177" s="34"/>
      <c r="C177" s="34"/>
      <c r="D177" s="34"/>
      <c r="E177" s="56"/>
      <c r="F177" s="55"/>
      <c r="G177" s="57"/>
      <c r="H177" s="57"/>
      <c r="I177" s="55"/>
      <c r="J177" s="55"/>
      <c r="K177" s="55"/>
      <c r="L177" s="58"/>
      <c r="M177" s="111"/>
      <c r="N177" s="42"/>
      <c r="O177" s="26"/>
      <c r="P177" s="27">
        <f t="shared" si="12"/>
        <v>-366</v>
      </c>
      <c r="Q177" s="29"/>
      <c r="R177" s="30"/>
      <c r="S177" s="32">
        <f t="shared" si="11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</row>
    <row r="178" spans="1:41" s="33" customFormat="1" ht="12.75" customHeight="1">
      <c r="A178" s="63">
        <v>288</v>
      </c>
      <c r="B178" s="34"/>
      <c r="C178" s="34"/>
      <c r="D178" s="34"/>
      <c r="E178" s="56"/>
      <c r="F178" s="55"/>
      <c r="G178" s="57"/>
      <c r="H178" s="57"/>
      <c r="I178" s="55"/>
      <c r="J178" s="55"/>
      <c r="K178" s="55"/>
      <c r="L178" s="58"/>
      <c r="M178" s="111"/>
      <c r="N178" s="42"/>
      <c r="O178" s="26"/>
      <c r="P178" s="27">
        <f t="shared" si="12"/>
        <v>-366</v>
      </c>
      <c r="Q178" s="29"/>
      <c r="R178" s="30"/>
      <c r="S178" s="32">
        <f t="shared" si="11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</row>
    <row r="179" spans="1:41" s="33" customFormat="1" ht="12.75" customHeight="1">
      <c r="A179" s="63">
        <v>289</v>
      </c>
      <c r="B179" s="34"/>
      <c r="C179" s="34"/>
      <c r="D179" s="34"/>
      <c r="E179" s="56"/>
      <c r="F179" s="55"/>
      <c r="G179" s="57"/>
      <c r="H179" s="57"/>
      <c r="I179" s="55"/>
      <c r="J179" s="55"/>
      <c r="K179" s="55"/>
      <c r="L179" s="58"/>
      <c r="M179" s="111"/>
      <c r="N179" s="42"/>
      <c r="O179" s="26"/>
      <c r="P179" s="27">
        <f t="shared" si="12"/>
        <v>-366</v>
      </c>
      <c r="Q179" s="29"/>
      <c r="R179" s="30"/>
      <c r="S179" s="32">
        <f t="shared" si="11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</row>
    <row r="180" spans="1:41" s="33" customFormat="1" ht="12.75" customHeight="1">
      <c r="A180" s="63">
        <v>290</v>
      </c>
      <c r="B180" s="34"/>
      <c r="C180" s="34"/>
      <c r="D180" s="34"/>
      <c r="E180" s="56"/>
      <c r="F180" s="55"/>
      <c r="G180" s="57"/>
      <c r="H180" s="57"/>
      <c r="I180" s="55"/>
      <c r="J180" s="55"/>
      <c r="K180" s="55"/>
      <c r="L180" s="58"/>
      <c r="M180" s="111"/>
      <c r="N180" s="42"/>
      <c r="O180" s="26"/>
      <c r="P180" s="27">
        <f t="shared" si="12"/>
        <v>-366</v>
      </c>
      <c r="Q180" s="29"/>
      <c r="R180" s="30"/>
      <c r="S180" s="32">
        <f t="shared" si="11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</row>
    <row r="181" spans="1:41" s="33" customFormat="1" ht="12.75" customHeight="1">
      <c r="A181" s="63">
        <v>291</v>
      </c>
      <c r="B181" s="34"/>
      <c r="C181" s="34"/>
      <c r="D181" s="34"/>
      <c r="E181" s="56"/>
      <c r="F181" s="55"/>
      <c r="G181" s="57"/>
      <c r="H181" s="57"/>
      <c r="I181" s="55"/>
      <c r="J181" s="55"/>
      <c r="K181" s="55"/>
      <c r="L181" s="58"/>
      <c r="M181" s="111"/>
      <c r="N181" s="42"/>
      <c r="O181" s="26"/>
      <c r="P181" s="27">
        <f t="shared" si="12"/>
        <v>-366</v>
      </c>
      <c r="Q181" s="29"/>
      <c r="R181" s="30"/>
      <c r="S181" s="32">
        <f t="shared" si="11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</row>
    <row r="182" spans="1:41" s="33" customFormat="1" ht="12.75" customHeight="1">
      <c r="A182" s="63">
        <v>292</v>
      </c>
      <c r="B182" s="34"/>
      <c r="C182" s="34"/>
      <c r="D182" s="34"/>
      <c r="E182" s="56"/>
      <c r="F182" s="55"/>
      <c r="G182" s="57"/>
      <c r="H182" s="57"/>
      <c r="I182" s="55"/>
      <c r="J182" s="55"/>
      <c r="K182" s="55"/>
      <c r="L182" s="58"/>
      <c r="M182" s="111"/>
      <c r="N182" s="42"/>
      <c r="O182" s="26"/>
      <c r="P182" s="27">
        <f t="shared" si="12"/>
        <v>-366</v>
      </c>
      <c r="Q182" s="29"/>
      <c r="R182" s="30"/>
      <c r="S182" s="32">
        <f t="shared" si="11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</row>
    <row r="183" spans="1:41" s="33" customFormat="1" ht="12.75" customHeight="1">
      <c r="A183" s="63">
        <v>293</v>
      </c>
      <c r="B183" s="34"/>
      <c r="C183" s="34"/>
      <c r="D183" s="34"/>
      <c r="E183" s="56"/>
      <c r="F183" s="55"/>
      <c r="G183" s="57"/>
      <c r="H183" s="57"/>
      <c r="I183" s="55"/>
      <c r="J183" s="55"/>
      <c r="K183" s="55"/>
      <c r="L183" s="58"/>
      <c r="M183" s="111"/>
      <c r="N183" s="42"/>
      <c r="O183" s="26"/>
      <c r="P183" s="27">
        <f t="shared" si="12"/>
        <v>-366</v>
      </c>
      <c r="Q183" s="29"/>
      <c r="R183" s="30"/>
      <c r="S183" s="32">
        <f t="shared" si="11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</row>
    <row r="184" spans="1:41" s="33" customFormat="1" ht="12.75" customHeight="1">
      <c r="A184" s="63">
        <v>294</v>
      </c>
      <c r="B184" s="34"/>
      <c r="C184" s="34"/>
      <c r="D184" s="34"/>
      <c r="E184" s="56"/>
      <c r="F184" s="55"/>
      <c r="G184" s="57"/>
      <c r="H184" s="57"/>
      <c r="I184" s="55"/>
      <c r="J184" s="55"/>
      <c r="K184" s="55"/>
      <c r="L184" s="58"/>
      <c r="M184" s="111"/>
      <c r="N184" s="42"/>
      <c r="O184" s="26"/>
      <c r="P184" s="27">
        <f t="shared" si="12"/>
        <v>-366</v>
      </c>
      <c r="Q184" s="29"/>
      <c r="R184" s="30"/>
      <c r="S184" s="32">
        <f t="shared" si="11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</row>
    <row r="185" spans="1:41" s="33" customFormat="1" ht="12.75" customHeight="1">
      <c r="A185" s="63">
        <v>295</v>
      </c>
      <c r="B185" s="34"/>
      <c r="C185" s="34"/>
      <c r="D185" s="34"/>
      <c r="E185" s="56"/>
      <c r="F185" s="55"/>
      <c r="G185" s="57"/>
      <c r="H185" s="57"/>
      <c r="I185" s="55"/>
      <c r="J185" s="55"/>
      <c r="K185" s="55"/>
      <c r="L185" s="58"/>
      <c r="M185" s="111"/>
      <c r="N185" s="42"/>
      <c r="O185" s="26"/>
      <c r="P185" s="27">
        <f t="shared" si="12"/>
        <v>-366</v>
      </c>
      <c r="Q185" s="29"/>
      <c r="R185" s="30"/>
      <c r="S185" s="32">
        <f t="shared" si="11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</row>
    <row r="186" spans="1:41" s="33" customFormat="1" ht="12.75" customHeight="1">
      <c r="A186" s="63">
        <v>296</v>
      </c>
      <c r="B186" s="34"/>
      <c r="C186" s="34"/>
      <c r="D186" s="34"/>
      <c r="E186" s="56"/>
      <c r="F186" s="55"/>
      <c r="G186" s="57"/>
      <c r="H186" s="57"/>
      <c r="I186" s="55"/>
      <c r="J186" s="55"/>
      <c r="K186" s="55"/>
      <c r="L186" s="58"/>
      <c r="M186" s="111"/>
      <c r="N186" s="42"/>
      <c r="O186" s="26"/>
      <c r="P186" s="27">
        <f t="shared" si="12"/>
        <v>-366</v>
      </c>
      <c r="Q186" s="29"/>
      <c r="R186" s="30"/>
      <c r="S186" s="32">
        <f t="shared" si="11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</row>
    <row r="187" spans="1:41" s="33" customFormat="1" ht="12.75" customHeight="1">
      <c r="A187" s="63">
        <v>297</v>
      </c>
      <c r="B187" s="34"/>
      <c r="C187" s="34"/>
      <c r="D187" s="34"/>
      <c r="E187" s="56"/>
      <c r="F187" s="55"/>
      <c r="G187" s="57"/>
      <c r="H187" s="57"/>
      <c r="I187" s="55"/>
      <c r="J187" s="55"/>
      <c r="K187" s="55"/>
      <c r="L187" s="58"/>
      <c r="M187" s="111"/>
      <c r="N187" s="42"/>
      <c r="O187" s="26"/>
      <c r="P187" s="27">
        <f t="shared" si="12"/>
        <v>-366</v>
      </c>
      <c r="Q187" s="29"/>
      <c r="R187" s="30"/>
      <c r="S187" s="32">
        <f t="shared" si="11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</row>
    <row r="188" spans="1:41" s="33" customFormat="1" ht="12.75" customHeight="1">
      <c r="A188" s="63">
        <v>298</v>
      </c>
      <c r="B188" s="34"/>
      <c r="C188" s="34"/>
      <c r="D188" s="34"/>
      <c r="E188" s="56"/>
      <c r="F188" s="55"/>
      <c r="G188" s="57"/>
      <c r="H188" s="57"/>
      <c r="I188" s="55"/>
      <c r="J188" s="55"/>
      <c r="K188" s="55"/>
      <c r="L188" s="58"/>
      <c r="M188" s="111"/>
      <c r="N188" s="42"/>
      <c r="O188" s="26"/>
      <c r="P188" s="27">
        <f t="shared" si="12"/>
        <v>-366</v>
      </c>
      <c r="Q188" s="29"/>
      <c r="R188" s="30"/>
      <c r="S188" s="32">
        <f t="shared" si="11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</row>
    <row r="189" spans="1:41" s="33" customFormat="1" ht="12.75" customHeight="1">
      <c r="A189" s="63">
        <v>299</v>
      </c>
      <c r="B189" s="34"/>
      <c r="C189" s="34"/>
      <c r="D189" s="34"/>
      <c r="E189" s="56"/>
      <c r="F189" s="55"/>
      <c r="G189" s="57"/>
      <c r="H189" s="57"/>
      <c r="I189" s="55"/>
      <c r="J189" s="55"/>
      <c r="K189" s="55"/>
      <c r="L189" s="58"/>
      <c r="M189" s="111"/>
      <c r="N189" s="42"/>
      <c r="O189" s="26"/>
      <c r="P189" s="27">
        <f t="shared" si="12"/>
        <v>-366</v>
      </c>
      <c r="Q189" s="29"/>
      <c r="R189" s="30"/>
      <c r="S189" s="32">
        <f t="shared" si="11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</row>
    <row r="190" spans="1:41" s="33" customFormat="1" ht="12.75" customHeight="1">
      <c r="A190" s="63">
        <v>300</v>
      </c>
      <c r="B190" s="34"/>
      <c r="C190" s="34"/>
      <c r="D190" s="34"/>
      <c r="E190" s="56"/>
      <c r="F190" s="55"/>
      <c r="G190" s="57"/>
      <c r="H190" s="57"/>
      <c r="I190" s="55"/>
      <c r="J190" s="55"/>
      <c r="K190" s="55"/>
      <c r="L190" s="58"/>
      <c r="M190" s="111"/>
      <c r="N190" s="42"/>
      <c r="O190" s="26"/>
      <c r="P190" s="27">
        <f t="shared" si="12"/>
        <v>-366</v>
      </c>
      <c r="Q190" s="29"/>
      <c r="R190" s="30"/>
      <c r="S190" s="32">
        <f t="shared" si="11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</row>
    <row r="191" spans="1:41" s="33" customFormat="1" ht="12.75" customHeight="1">
      <c r="A191" s="63">
        <v>301</v>
      </c>
      <c r="B191" s="34"/>
      <c r="C191" s="34"/>
      <c r="D191" s="34"/>
      <c r="E191" s="56"/>
      <c r="F191" s="55"/>
      <c r="G191" s="57"/>
      <c r="H191" s="57"/>
      <c r="I191" s="55"/>
      <c r="J191" s="55"/>
      <c r="K191" s="55"/>
      <c r="L191" s="58"/>
      <c r="M191" s="111"/>
      <c r="N191" s="42"/>
      <c r="O191" s="26"/>
      <c r="P191" s="27">
        <f t="shared" si="12"/>
        <v>-366</v>
      </c>
      <c r="Q191" s="29"/>
      <c r="R191" s="30"/>
      <c r="S191" s="32">
        <f t="shared" si="11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</row>
    <row r="192" spans="1:41" s="33" customFormat="1" ht="12.75" customHeight="1">
      <c r="A192" s="63">
        <v>302</v>
      </c>
      <c r="B192" s="34"/>
      <c r="C192" s="34"/>
      <c r="D192" s="34"/>
      <c r="E192" s="56"/>
      <c r="F192" s="55"/>
      <c r="G192" s="57"/>
      <c r="H192" s="57"/>
      <c r="I192" s="55"/>
      <c r="J192" s="55"/>
      <c r="K192" s="55"/>
      <c r="L192" s="58"/>
      <c r="M192" s="111"/>
      <c r="N192" s="42"/>
      <c r="O192" s="26"/>
      <c r="P192" s="27">
        <f t="shared" si="12"/>
        <v>-366</v>
      </c>
      <c r="Q192" s="29"/>
      <c r="R192" s="30"/>
      <c r="S192" s="32">
        <f t="shared" si="11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</row>
    <row r="193" spans="1:41" s="33" customFormat="1" ht="12.75" customHeight="1">
      <c r="A193" s="63">
        <v>303</v>
      </c>
      <c r="B193" s="34"/>
      <c r="C193" s="34"/>
      <c r="D193" s="34"/>
      <c r="E193" s="56"/>
      <c r="F193" s="55"/>
      <c r="G193" s="57"/>
      <c r="H193" s="57"/>
      <c r="I193" s="55"/>
      <c r="J193" s="55"/>
      <c r="K193" s="55"/>
      <c r="L193" s="58"/>
      <c r="M193" s="111"/>
      <c r="N193" s="42"/>
      <c r="O193" s="26"/>
      <c r="P193" s="27">
        <f t="shared" si="12"/>
        <v>-366</v>
      </c>
      <c r="Q193" s="29"/>
      <c r="R193" s="30"/>
      <c r="S193" s="32">
        <f t="shared" si="11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</row>
    <row r="194" spans="1:41" s="33" customFormat="1" ht="12.75" customHeight="1">
      <c r="A194" s="63">
        <v>304</v>
      </c>
      <c r="B194" s="34"/>
      <c r="C194" s="34"/>
      <c r="D194" s="34"/>
      <c r="E194" s="56"/>
      <c r="F194" s="55"/>
      <c r="G194" s="57"/>
      <c r="H194" s="57"/>
      <c r="I194" s="55"/>
      <c r="J194" s="55"/>
      <c r="K194" s="55"/>
      <c r="L194" s="58"/>
      <c r="M194" s="111"/>
      <c r="N194" s="42"/>
      <c r="O194" s="26"/>
      <c r="P194" s="27">
        <f t="shared" si="12"/>
        <v>-366</v>
      </c>
      <c r="Q194" s="29"/>
      <c r="R194" s="30"/>
      <c r="S194" s="32">
        <f t="shared" si="11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</row>
    <row r="195" spans="1:41" s="33" customFormat="1" ht="12.75" customHeight="1">
      <c r="A195" s="63">
        <v>305</v>
      </c>
      <c r="B195" s="34"/>
      <c r="C195" s="34"/>
      <c r="D195" s="34"/>
      <c r="E195" s="56"/>
      <c r="F195" s="55"/>
      <c r="G195" s="57"/>
      <c r="H195" s="57"/>
      <c r="I195" s="55"/>
      <c r="J195" s="55"/>
      <c r="K195" s="55"/>
      <c r="L195" s="58"/>
      <c r="M195" s="111"/>
      <c r="N195" s="42"/>
      <c r="O195" s="26"/>
      <c r="P195" s="27">
        <f t="shared" si="12"/>
        <v>-366</v>
      </c>
      <c r="Q195" s="29"/>
      <c r="R195" s="30"/>
      <c r="S195" s="32">
        <f t="shared" si="11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</row>
    <row r="196" spans="1:41" s="33" customFormat="1" ht="12.75" customHeight="1">
      <c r="A196" s="63">
        <v>306</v>
      </c>
      <c r="B196" s="34"/>
      <c r="C196" s="34"/>
      <c r="D196" s="34"/>
      <c r="E196" s="56"/>
      <c r="F196" s="55"/>
      <c r="G196" s="57"/>
      <c r="H196" s="57"/>
      <c r="I196" s="55"/>
      <c r="J196" s="55"/>
      <c r="K196" s="55"/>
      <c r="L196" s="58"/>
      <c r="M196" s="111"/>
      <c r="N196" s="42"/>
      <c r="O196" s="26"/>
      <c r="P196" s="27">
        <f t="shared" si="12"/>
        <v>-366</v>
      </c>
      <c r="Q196" s="29"/>
      <c r="R196" s="30"/>
      <c r="S196" s="32">
        <f t="shared" si="11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</row>
    <row r="197" spans="1:41" s="33" customFormat="1" ht="12.75" customHeight="1">
      <c r="A197" s="63">
        <v>307</v>
      </c>
      <c r="B197" s="34"/>
      <c r="C197" s="34"/>
      <c r="D197" s="34"/>
      <c r="E197" s="56"/>
      <c r="F197" s="55"/>
      <c r="G197" s="57"/>
      <c r="H197" s="57"/>
      <c r="I197" s="55"/>
      <c r="J197" s="55"/>
      <c r="K197" s="55"/>
      <c r="L197" s="58"/>
      <c r="M197" s="111"/>
      <c r="N197" s="42"/>
      <c r="O197" s="26"/>
      <c r="P197" s="27">
        <f t="shared" si="12"/>
        <v>-366</v>
      </c>
      <c r="Q197" s="29"/>
      <c r="R197" s="30"/>
      <c r="S197" s="32">
        <f t="shared" si="11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</row>
    <row r="198" spans="1:41" s="33" customFormat="1" ht="12.75" customHeight="1">
      <c r="A198" s="63">
        <v>308</v>
      </c>
      <c r="B198" s="34"/>
      <c r="C198" s="34"/>
      <c r="D198" s="34"/>
      <c r="E198" s="56"/>
      <c r="F198" s="55"/>
      <c r="G198" s="57"/>
      <c r="H198" s="57"/>
      <c r="I198" s="55"/>
      <c r="J198" s="55"/>
      <c r="K198" s="55"/>
      <c r="L198" s="58"/>
      <c r="M198" s="111"/>
      <c r="N198" s="42"/>
      <c r="O198" s="26"/>
      <c r="P198" s="27">
        <f t="shared" si="12"/>
        <v>-366</v>
      </c>
      <c r="Q198" s="29"/>
      <c r="R198" s="30"/>
      <c r="S198" s="32">
        <f t="shared" si="11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</row>
    <row r="199" spans="1:41" s="33" customFormat="1" ht="12.75" customHeight="1">
      <c r="A199" s="63">
        <v>309</v>
      </c>
      <c r="B199" s="34"/>
      <c r="C199" s="34"/>
      <c r="D199" s="34"/>
      <c r="E199" s="56"/>
      <c r="F199" s="55"/>
      <c r="G199" s="57"/>
      <c r="H199" s="57"/>
      <c r="I199" s="55"/>
      <c r="J199" s="55"/>
      <c r="K199" s="55"/>
      <c r="L199" s="58"/>
      <c r="M199" s="111"/>
      <c r="N199" s="42"/>
      <c r="O199" s="26"/>
      <c r="P199" s="27">
        <f t="shared" si="12"/>
        <v>-366</v>
      </c>
      <c r="Q199" s="29"/>
      <c r="R199" s="30"/>
      <c r="S199" s="32">
        <f t="shared" si="11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</row>
    <row r="200" spans="1:41" s="33" customFormat="1" ht="12.75" customHeight="1">
      <c r="A200" s="63">
        <v>310</v>
      </c>
      <c r="B200" s="34"/>
      <c r="C200" s="34"/>
      <c r="D200" s="34"/>
      <c r="E200" s="56"/>
      <c r="F200" s="55"/>
      <c r="G200" s="57"/>
      <c r="H200" s="57"/>
      <c r="I200" s="55"/>
      <c r="J200" s="55"/>
      <c r="K200" s="55"/>
      <c r="L200" s="58"/>
      <c r="M200" s="111"/>
      <c r="N200" s="42"/>
      <c r="O200" s="26"/>
      <c r="P200" s="27">
        <f t="shared" si="12"/>
        <v>-366</v>
      </c>
      <c r="Q200" s="29"/>
      <c r="R200" s="30"/>
      <c r="S200" s="32">
        <f t="shared" si="11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</row>
    <row r="201" spans="1:41" s="33" customFormat="1" ht="12.75" customHeight="1">
      <c r="A201" s="63">
        <v>311</v>
      </c>
      <c r="B201" s="34"/>
      <c r="C201" s="34"/>
      <c r="D201" s="34"/>
      <c r="E201" s="56"/>
      <c r="F201" s="55"/>
      <c r="G201" s="57"/>
      <c r="H201" s="57"/>
      <c r="I201" s="55"/>
      <c r="J201" s="55"/>
      <c r="K201" s="55"/>
      <c r="L201" s="58"/>
      <c r="M201" s="111"/>
      <c r="N201" s="42"/>
      <c r="O201" s="26"/>
      <c r="P201" s="27">
        <f t="shared" si="12"/>
        <v>-366</v>
      </c>
      <c r="Q201" s="29"/>
      <c r="R201" s="30"/>
      <c r="S201" s="32">
        <f t="shared" si="11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</row>
    <row r="202" spans="1:41" s="33" customFormat="1" ht="12.75" customHeight="1">
      <c r="A202" s="63">
        <v>312</v>
      </c>
      <c r="B202" s="34"/>
      <c r="C202" s="34"/>
      <c r="D202" s="34"/>
      <c r="E202" s="56"/>
      <c r="F202" s="55"/>
      <c r="G202" s="57"/>
      <c r="H202" s="57"/>
      <c r="I202" s="55"/>
      <c r="J202" s="55"/>
      <c r="K202" s="55"/>
      <c r="L202" s="58"/>
      <c r="M202" s="111"/>
      <c r="N202" s="42"/>
      <c r="O202" s="26"/>
      <c r="P202" s="27">
        <f t="shared" si="12"/>
        <v>-366</v>
      </c>
      <c r="Q202" s="29"/>
      <c r="R202" s="30"/>
      <c r="S202" s="32">
        <f t="shared" si="11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</row>
    <row r="203" spans="1:41" s="33" customFormat="1" ht="12.75" customHeight="1">
      <c r="A203" s="63">
        <v>313</v>
      </c>
      <c r="B203" s="34"/>
      <c r="C203" s="34"/>
      <c r="D203" s="34"/>
      <c r="E203" s="56"/>
      <c r="F203" s="55"/>
      <c r="G203" s="57"/>
      <c r="H203" s="57"/>
      <c r="I203" s="55"/>
      <c r="J203" s="55"/>
      <c r="K203" s="55"/>
      <c r="L203" s="58"/>
      <c r="M203" s="111"/>
      <c r="N203" s="42"/>
      <c r="O203" s="26"/>
      <c r="P203" s="27">
        <f t="shared" si="12"/>
        <v>-366</v>
      </c>
      <c r="Q203" s="29"/>
      <c r="R203" s="30"/>
      <c r="S203" s="32">
        <f t="shared" si="11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</row>
    <row r="204" spans="1:41" s="33" customFormat="1" ht="12.75" customHeight="1">
      <c r="A204" s="63">
        <v>314</v>
      </c>
      <c r="B204" s="34"/>
      <c r="C204" s="34"/>
      <c r="D204" s="34"/>
      <c r="E204" s="56"/>
      <c r="F204" s="55"/>
      <c r="G204" s="57"/>
      <c r="H204" s="57"/>
      <c r="I204" s="55"/>
      <c r="J204" s="55"/>
      <c r="K204" s="55"/>
      <c r="L204" s="58"/>
      <c r="M204" s="111"/>
      <c r="N204" s="42"/>
      <c r="O204" s="26"/>
      <c r="P204" s="27">
        <f t="shared" si="12"/>
        <v>-366</v>
      </c>
      <c r="Q204" s="29"/>
      <c r="R204" s="30"/>
      <c r="S204" s="32">
        <f t="shared" si="11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</row>
    <row r="205" spans="1:41" s="33" customFormat="1" ht="12.75" customHeight="1">
      <c r="A205" s="63">
        <v>315</v>
      </c>
      <c r="B205" s="34"/>
      <c r="C205" s="34"/>
      <c r="D205" s="34"/>
      <c r="E205" s="56"/>
      <c r="F205" s="55"/>
      <c r="G205" s="57"/>
      <c r="H205" s="57"/>
      <c r="I205" s="55"/>
      <c r="J205" s="55"/>
      <c r="K205" s="55"/>
      <c r="L205" s="58"/>
      <c r="M205" s="111"/>
      <c r="N205" s="42"/>
      <c r="O205" s="26"/>
      <c r="P205" s="27">
        <f t="shared" si="12"/>
        <v>-366</v>
      </c>
      <c r="Q205" s="29"/>
      <c r="R205" s="30"/>
      <c r="S205" s="32">
        <f t="shared" si="11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</row>
    <row r="206" spans="1:41" s="33" customFormat="1" ht="12.75" customHeight="1">
      <c r="A206" s="63">
        <v>316</v>
      </c>
      <c r="B206" s="34"/>
      <c r="C206" s="34"/>
      <c r="D206" s="34"/>
      <c r="E206" s="56"/>
      <c r="F206" s="55"/>
      <c r="G206" s="57"/>
      <c r="H206" s="57"/>
      <c r="I206" s="55"/>
      <c r="J206" s="55"/>
      <c r="K206" s="55"/>
      <c r="L206" s="58"/>
      <c r="M206" s="111"/>
      <c r="N206" s="42"/>
      <c r="O206" s="26"/>
      <c r="P206" s="27">
        <f t="shared" si="12"/>
        <v>-366</v>
      </c>
      <c r="Q206" s="29"/>
      <c r="R206" s="30"/>
      <c r="S206" s="32">
        <f t="shared" si="11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</row>
    <row r="207" spans="1:41" s="33" customFormat="1" ht="12.75" customHeight="1">
      <c r="A207" s="63">
        <v>317</v>
      </c>
      <c r="B207" s="34"/>
      <c r="C207" s="34"/>
      <c r="D207" s="34"/>
      <c r="E207" s="56"/>
      <c r="F207" s="55"/>
      <c r="G207" s="57"/>
      <c r="H207" s="57"/>
      <c r="I207" s="55"/>
      <c r="J207" s="55"/>
      <c r="K207" s="55"/>
      <c r="L207" s="58"/>
      <c r="M207" s="111"/>
      <c r="N207" s="42"/>
      <c r="O207" s="26"/>
      <c r="P207" s="27">
        <f t="shared" si="12"/>
        <v>-366</v>
      </c>
      <c r="Q207" s="29"/>
      <c r="R207" s="30"/>
      <c r="S207" s="32">
        <f t="shared" si="11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</row>
    <row r="208" spans="1:41" s="33" customFormat="1" ht="12.75" customHeight="1">
      <c r="A208" s="63">
        <v>318</v>
      </c>
      <c r="B208" s="34"/>
      <c r="C208" s="34"/>
      <c r="D208" s="34"/>
      <c r="E208" s="56"/>
      <c r="F208" s="55"/>
      <c r="G208" s="57"/>
      <c r="H208" s="57"/>
      <c r="I208" s="55"/>
      <c r="J208" s="55"/>
      <c r="K208" s="55"/>
      <c r="L208" s="58"/>
      <c r="M208" s="111"/>
      <c r="N208" s="42"/>
      <c r="O208" s="26"/>
      <c r="P208" s="27">
        <f t="shared" si="12"/>
        <v>-366</v>
      </c>
      <c r="Q208" s="29"/>
      <c r="R208" s="30"/>
      <c r="S208" s="32">
        <f t="shared" si="11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</row>
    <row r="209" spans="1:41" s="33" customFormat="1" ht="12.75" customHeight="1">
      <c r="A209" s="63">
        <v>319</v>
      </c>
      <c r="B209" s="34"/>
      <c r="C209" s="34"/>
      <c r="D209" s="34"/>
      <c r="E209" s="56"/>
      <c r="F209" s="55"/>
      <c r="G209" s="57"/>
      <c r="H209" s="57"/>
      <c r="I209" s="55"/>
      <c r="J209" s="55"/>
      <c r="K209" s="55"/>
      <c r="L209" s="58"/>
      <c r="M209" s="111"/>
      <c r="N209" s="42"/>
      <c r="O209" s="26"/>
      <c r="P209" s="27">
        <f t="shared" si="12"/>
        <v>-366</v>
      </c>
      <c r="Q209" s="29"/>
      <c r="R209" s="30"/>
      <c r="S209" s="32">
        <f t="shared" si="11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</row>
    <row r="210" spans="1:41" s="33" customFormat="1" ht="12.75" customHeight="1">
      <c r="A210" s="63">
        <v>320</v>
      </c>
      <c r="B210" s="34"/>
      <c r="C210" s="34"/>
      <c r="D210" s="34"/>
      <c r="E210" s="56"/>
      <c r="F210" s="55"/>
      <c r="G210" s="57"/>
      <c r="H210" s="57"/>
      <c r="I210" s="55"/>
      <c r="J210" s="55"/>
      <c r="K210" s="55"/>
      <c r="L210" s="58"/>
      <c r="M210" s="111"/>
      <c r="N210" s="42"/>
      <c r="O210" s="26"/>
      <c r="P210" s="27">
        <f t="shared" si="12"/>
        <v>-366</v>
      </c>
      <c r="Q210" s="29"/>
      <c r="R210" s="30"/>
      <c r="S210" s="32">
        <f t="shared" si="11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</row>
    <row r="211" spans="1:41" s="33" customFormat="1" ht="12.75" customHeight="1">
      <c r="A211" s="63">
        <v>321</v>
      </c>
      <c r="B211" s="34"/>
      <c r="C211" s="34"/>
      <c r="D211" s="34"/>
      <c r="E211" s="56"/>
      <c r="F211" s="55"/>
      <c r="G211" s="57"/>
      <c r="H211" s="57"/>
      <c r="I211" s="55"/>
      <c r="J211" s="55"/>
      <c r="K211" s="55"/>
      <c r="L211" s="58"/>
      <c r="M211" s="111"/>
      <c r="N211" s="42"/>
      <c r="O211" s="26"/>
      <c r="P211" s="27">
        <f t="shared" si="12"/>
        <v>-366</v>
      </c>
      <c r="Q211" s="29"/>
      <c r="R211" s="30"/>
      <c r="S211" s="32">
        <f t="shared" si="11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</row>
    <row r="212" spans="1:41" s="33" customFormat="1" ht="12.75" customHeight="1">
      <c r="A212" s="63">
        <v>322</v>
      </c>
      <c r="B212" s="34"/>
      <c r="C212" s="34"/>
      <c r="D212" s="34"/>
      <c r="E212" s="56"/>
      <c r="F212" s="55"/>
      <c r="G212" s="57"/>
      <c r="H212" s="57"/>
      <c r="I212" s="55"/>
      <c r="J212" s="55"/>
      <c r="K212" s="55"/>
      <c r="L212" s="58"/>
      <c r="M212" s="111"/>
      <c r="N212" s="42"/>
      <c r="O212" s="26"/>
      <c r="P212" s="27">
        <f t="shared" si="12"/>
        <v>-366</v>
      </c>
      <c r="Q212" s="29"/>
      <c r="R212" s="30"/>
      <c r="S212" s="32">
        <f t="shared" si="11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</row>
    <row r="213" spans="1:41" s="33" customFormat="1" ht="12.75" customHeight="1">
      <c r="A213" s="63">
        <v>323</v>
      </c>
      <c r="B213" s="34"/>
      <c r="C213" s="34"/>
      <c r="D213" s="34"/>
      <c r="E213" s="56"/>
      <c r="F213" s="55"/>
      <c r="G213" s="57"/>
      <c r="H213" s="57"/>
      <c r="I213" s="55"/>
      <c r="J213" s="55"/>
      <c r="K213" s="55"/>
      <c r="L213" s="58"/>
      <c r="M213" s="111"/>
      <c r="N213" s="42"/>
      <c r="O213" s="26"/>
      <c r="P213" s="27">
        <f t="shared" ref="P213:P276" si="13">SUM(M213-366)</f>
        <v>-366</v>
      </c>
      <c r="Q213" s="29"/>
      <c r="R213" s="30"/>
      <c r="S213" s="32">
        <f t="shared" ref="S213:S276" si="14">M213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</row>
    <row r="214" spans="1:41" s="33" customFormat="1" ht="12.75" customHeight="1">
      <c r="A214" s="63">
        <v>324</v>
      </c>
      <c r="B214" s="34"/>
      <c r="C214" s="34"/>
      <c r="D214" s="34"/>
      <c r="E214" s="56"/>
      <c r="F214" s="55"/>
      <c r="G214" s="57"/>
      <c r="H214" s="57"/>
      <c r="I214" s="55"/>
      <c r="J214" s="55"/>
      <c r="K214" s="55"/>
      <c r="L214" s="58"/>
      <c r="M214" s="111"/>
      <c r="N214" s="42"/>
      <c r="O214" s="26"/>
      <c r="P214" s="27">
        <f t="shared" si="13"/>
        <v>-366</v>
      </c>
      <c r="Q214" s="29"/>
      <c r="R214" s="30"/>
      <c r="S214" s="32">
        <f t="shared" si="14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</row>
    <row r="215" spans="1:41" s="33" customFormat="1" ht="12.75" customHeight="1">
      <c r="A215" s="63">
        <v>325</v>
      </c>
      <c r="B215" s="34"/>
      <c r="C215" s="34"/>
      <c r="D215" s="34"/>
      <c r="E215" s="56"/>
      <c r="F215" s="55"/>
      <c r="G215" s="57"/>
      <c r="H215" s="57"/>
      <c r="I215" s="55"/>
      <c r="J215" s="55"/>
      <c r="K215" s="55"/>
      <c r="L215" s="58"/>
      <c r="M215" s="111"/>
      <c r="N215" s="42"/>
      <c r="O215" s="26"/>
      <c r="P215" s="27">
        <f t="shared" si="13"/>
        <v>-366</v>
      </c>
      <c r="Q215" s="29"/>
      <c r="R215" s="30"/>
      <c r="S215" s="32">
        <f t="shared" si="14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</row>
    <row r="216" spans="1:41" s="33" customFormat="1" ht="12.75" customHeight="1">
      <c r="A216" s="63">
        <v>326</v>
      </c>
      <c r="B216" s="34"/>
      <c r="C216" s="34"/>
      <c r="D216" s="34"/>
      <c r="E216" s="56"/>
      <c r="F216" s="55"/>
      <c r="G216" s="57"/>
      <c r="H216" s="57"/>
      <c r="I216" s="55"/>
      <c r="J216" s="55"/>
      <c r="K216" s="55"/>
      <c r="L216" s="58"/>
      <c r="M216" s="111"/>
      <c r="N216" s="42"/>
      <c r="O216" s="26"/>
      <c r="P216" s="27">
        <f t="shared" si="13"/>
        <v>-366</v>
      </c>
      <c r="Q216" s="29"/>
      <c r="R216" s="30"/>
      <c r="S216" s="32">
        <f t="shared" si="14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</row>
    <row r="217" spans="1:41" s="33" customFormat="1" ht="12.75" customHeight="1">
      <c r="A217" s="63">
        <v>327</v>
      </c>
      <c r="B217" s="34"/>
      <c r="C217" s="34"/>
      <c r="D217" s="34"/>
      <c r="E217" s="56"/>
      <c r="F217" s="55"/>
      <c r="G217" s="57"/>
      <c r="H217" s="57"/>
      <c r="I217" s="55"/>
      <c r="J217" s="55"/>
      <c r="K217" s="55"/>
      <c r="L217" s="58"/>
      <c r="M217" s="111"/>
      <c r="N217" s="42"/>
      <c r="O217" s="26"/>
      <c r="P217" s="27">
        <f t="shared" si="13"/>
        <v>-366</v>
      </c>
      <c r="Q217" s="29"/>
      <c r="R217" s="30"/>
      <c r="S217" s="32">
        <f t="shared" si="14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</row>
    <row r="218" spans="1:41" s="33" customFormat="1" ht="12.75" customHeight="1">
      <c r="A218" s="63">
        <v>328</v>
      </c>
      <c r="B218" s="34"/>
      <c r="C218" s="34"/>
      <c r="D218" s="34"/>
      <c r="E218" s="56"/>
      <c r="F218" s="55"/>
      <c r="G218" s="57"/>
      <c r="H218" s="57"/>
      <c r="I218" s="55"/>
      <c r="J218" s="55"/>
      <c r="K218" s="55"/>
      <c r="L218" s="58"/>
      <c r="M218" s="111"/>
      <c r="N218" s="42"/>
      <c r="O218" s="26"/>
      <c r="P218" s="27">
        <f t="shared" si="13"/>
        <v>-366</v>
      </c>
      <c r="Q218" s="29"/>
      <c r="R218" s="30"/>
      <c r="S218" s="32">
        <f t="shared" si="14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</row>
    <row r="219" spans="1:41" s="33" customFormat="1" ht="12.75" customHeight="1">
      <c r="A219" s="63">
        <v>329</v>
      </c>
      <c r="B219" s="34"/>
      <c r="C219" s="34"/>
      <c r="D219" s="34"/>
      <c r="E219" s="56"/>
      <c r="F219" s="55"/>
      <c r="G219" s="57"/>
      <c r="H219" s="57"/>
      <c r="I219" s="55"/>
      <c r="J219" s="55"/>
      <c r="K219" s="55"/>
      <c r="L219" s="58"/>
      <c r="M219" s="111"/>
      <c r="N219" s="42"/>
      <c r="O219" s="26"/>
      <c r="P219" s="27">
        <f t="shared" si="13"/>
        <v>-366</v>
      </c>
      <c r="Q219" s="29"/>
      <c r="R219" s="30"/>
      <c r="S219" s="32">
        <f t="shared" si="14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</row>
    <row r="220" spans="1:41" s="33" customFormat="1" ht="12.75" customHeight="1">
      <c r="A220" s="63">
        <v>330</v>
      </c>
      <c r="B220" s="34"/>
      <c r="C220" s="34"/>
      <c r="D220" s="34"/>
      <c r="E220" s="56"/>
      <c r="F220" s="55"/>
      <c r="G220" s="57"/>
      <c r="H220" s="57"/>
      <c r="I220" s="55"/>
      <c r="J220" s="55"/>
      <c r="K220" s="55"/>
      <c r="L220" s="58"/>
      <c r="M220" s="111"/>
      <c r="N220" s="42"/>
      <c r="O220" s="26"/>
      <c r="P220" s="27">
        <f t="shared" si="13"/>
        <v>-366</v>
      </c>
      <c r="Q220" s="29"/>
      <c r="R220" s="30"/>
      <c r="S220" s="32">
        <f t="shared" si="14"/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</row>
    <row r="221" spans="1:41" s="33" customFormat="1" ht="12.75" customHeight="1">
      <c r="A221" s="63">
        <v>331</v>
      </c>
      <c r="B221" s="34"/>
      <c r="C221" s="34"/>
      <c r="D221" s="34"/>
      <c r="E221" s="56"/>
      <c r="F221" s="55"/>
      <c r="G221" s="57"/>
      <c r="H221" s="57"/>
      <c r="I221" s="55"/>
      <c r="J221" s="55"/>
      <c r="K221" s="55"/>
      <c r="L221" s="58"/>
      <c r="M221" s="111"/>
      <c r="N221" s="42"/>
      <c r="O221" s="26"/>
      <c r="P221" s="27">
        <f t="shared" si="13"/>
        <v>-366</v>
      </c>
      <c r="Q221" s="29"/>
      <c r="R221" s="30"/>
      <c r="S221" s="32">
        <f t="shared" si="14"/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</row>
    <row r="222" spans="1:41" s="33" customFormat="1" ht="12.75" customHeight="1">
      <c r="A222" s="63">
        <v>332</v>
      </c>
      <c r="B222" s="34"/>
      <c r="C222" s="34"/>
      <c r="D222" s="34"/>
      <c r="E222" s="56"/>
      <c r="F222" s="55"/>
      <c r="G222" s="57"/>
      <c r="H222" s="57"/>
      <c r="I222" s="55"/>
      <c r="J222" s="55"/>
      <c r="K222" s="55"/>
      <c r="L222" s="58"/>
      <c r="M222" s="111"/>
      <c r="N222" s="42"/>
      <c r="O222" s="26"/>
      <c r="P222" s="27">
        <f t="shared" si="13"/>
        <v>-366</v>
      </c>
      <c r="Q222" s="29"/>
      <c r="R222" s="30"/>
      <c r="S222" s="32">
        <f t="shared" si="14"/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</row>
    <row r="223" spans="1:41" s="33" customFormat="1" ht="12.75" customHeight="1">
      <c r="A223" s="63">
        <v>333</v>
      </c>
      <c r="B223" s="34"/>
      <c r="C223" s="34"/>
      <c r="D223" s="34"/>
      <c r="E223" s="56"/>
      <c r="F223" s="55"/>
      <c r="G223" s="57"/>
      <c r="H223" s="57"/>
      <c r="I223" s="55"/>
      <c r="J223" s="55"/>
      <c r="K223" s="55"/>
      <c r="L223" s="58"/>
      <c r="M223" s="111"/>
      <c r="N223" s="42"/>
      <c r="O223" s="26"/>
      <c r="P223" s="27">
        <f t="shared" si="13"/>
        <v>-366</v>
      </c>
      <c r="Q223" s="29"/>
      <c r="R223" s="30"/>
      <c r="S223" s="32">
        <f t="shared" si="14"/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</row>
    <row r="224" spans="1:41" s="33" customFormat="1" ht="12.75" customHeight="1">
      <c r="A224" s="63">
        <v>334</v>
      </c>
      <c r="B224" s="34"/>
      <c r="C224" s="34"/>
      <c r="D224" s="34"/>
      <c r="E224" s="56"/>
      <c r="F224" s="55"/>
      <c r="G224" s="57"/>
      <c r="H224" s="57"/>
      <c r="I224" s="55"/>
      <c r="J224" s="55"/>
      <c r="K224" s="55"/>
      <c r="L224" s="58"/>
      <c r="M224" s="111"/>
      <c r="N224" s="42"/>
      <c r="O224" s="26"/>
      <c r="P224" s="27">
        <f t="shared" si="13"/>
        <v>-366</v>
      </c>
      <c r="Q224" s="29"/>
      <c r="R224" s="30"/>
      <c r="S224" s="32">
        <f t="shared" si="14"/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</row>
    <row r="225" spans="1:41" s="33" customFormat="1" ht="12.75" customHeight="1">
      <c r="A225" s="63">
        <v>335</v>
      </c>
      <c r="B225" s="34"/>
      <c r="C225" s="34"/>
      <c r="D225" s="34"/>
      <c r="E225" s="56"/>
      <c r="F225" s="55"/>
      <c r="G225" s="57"/>
      <c r="H225" s="57"/>
      <c r="I225" s="55"/>
      <c r="J225" s="55"/>
      <c r="K225" s="55"/>
      <c r="L225" s="58"/>
      <c r="M225" s="111"/>
      <c r="N225" s="42"/>
      <c r="O225" s="26"/>
      <c r="P225" s="27">
        <f t="shared" si="13"/>
        <v>-366</v>
      </c>
      <c r="Q225" s="29"/>
      <c r="R225" s="30"/>
      <c r="S225" s="32">
        <f t="shared" si="14"/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</row>
    <row r="226" spans="1:41" s="33" customFormat="1" ht="12.75" customHeight="1">
      <c r="A226" s="63">
        <v>336</v>
      </c>
      <c r="B226" s="34"/>
      <c r="C226" s="34"/>
      <c r="D226" s="34"/>
      <c r="E226" s="56"/>
      <c r="F226" s="55"/>
      <c r="G226" s="57"/>
      <c r="H226" s="57"/>
      <c r="I226" s="55"/>
      <c r="J226" s="55"/>
      <c r="K226" s="55"/>
      <c r="L226" s="58"/>
      <c r="M226" s="111"/>
      <c r="N226" s="42"/>
      <c r="O226" s="26"/>
      <c r="P226" s="27">
        <f t="shared" si="13"/>
        <v>-366</v>
      </c>
      <c r="Q226" s="29"/>
      <c r="R226" s="30"/>
      <c r="S226" s="32">
        <f t="shared" si="14"/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</row>
    <row r="227" spans="1:41" s="33" customFormat="1" ht="12.75" customHeight="1">
      <c r="A227" s="63">
        <v>337</v>
      </c>
      <c r="B227" s="34"/>
      <c r="C227" s="34"/>
      <c r="D227" s="34"/>
      <c r="E227" s="56"/>
      <c r="F227" s="55"/>
      <c r="G227" s="57"/>
      <c r="H227" s="57"/>
      <c r="I227" s="55"/>
      <c r="J227" s="55"/>
      <c r="K227" s="55"/>
      <c r="L227" s="58"/>
      <c r="M227" s="111"/>
      <c r="N227" s="42"/>
      <c r="O227" s="26"/>
      <c r="P227" s="27">
        <f t="shared" si="13"/>
        <v>-366</v>
      </c>
      <c r="Q227" s="29"/>
      <c r="R227" s="30"/>
      <c r="S227" s="32">
        <f t="shared" si="14"/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</row>
    <row r="228" spans="1:41" s="33" customFormat="1" ht="12.75" customHeight="1">
      <c r="A228" s="63">
        <v>338</v>
      </c>
      <c r="B228" s="34"/>
      <c r="C228" s="34"/>
      <c r="D228" s="34"/>
      <c r="E228" s="56"/>
      <c r="F228" s="55"/>
      <c r="G228" s="57"/>
      <c r="H228" s="57"/>
      <c r="I228" s="55"/>
      <c r="J228" s="55"/>
      <c r="K228" s="55"/>
      <c r="L228" s="58"/>
      <c r="M228" s="111"/>
      <c r="N228" s="42"/>
      <c r="O228" s="26"/>
      <c r="P228" s="27">
        <f t="shared" si="13"/>
        <v>-366</v>
      </c>
      <c r="Q228" s="29"/>
      <c r="R228" s="30"/>
      <c r="S228" s="32">
        <f t="shared" si="14"/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</row>
    <row r="229" spans="1:41" s="33" customFormat="1" ht="12.75" customHeight="1">
      <c r="A229" s="63">
        <v>339</v>
      </c>
      <c r="B229" s="34"/>
      <c r="C229" s="34"/>
      <c r="D229" s="34"/>
      <c r="E229" s="56"/>
      <c r="F229" s="55"/>
      <c r="G229" s="57"/>
      <c r="H229" s="57"/>
      <c r="I229" s="55"/>
      <c r="J229" s="55"/>
      <c r="K229" s="55"/>
      <c r="L229" s="58"/>
      <c r="M229" s="111"/>
      <c r="N229" s="42"/>
      <c r="O229" s="26"/>
      <c r="P229" s="27">
        <f t="shared" si="13"/>
        <v>-366</v>
      </c>
      <c r="Q229" s="29"/>
      <c r="R229" s="30"/>
      <c r="S229" s="32">
        <f t="shared" si="14"/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</row>
    <row r="230" spans="1:41" s="33" customFormat="1" ht="12.75" customHeight="1">
      <c r="A230" s="63">
        <v>340</v>
      </c>
      <c r="B230" s="34"/>
      <c r="C230" s="34"/>
      <c r="D230" s="34"/>
      <c r="E230" s="56"/>
      <c r="F230" s="55"/>
      <c r="G230" s="57"/>
      <c r="H230" s="57"/>
      <c r="I230" s="55"/>
      <c r="J230" s="55"/>
      <c r="K230" s="55"/>
      <c r="L230" s="58"/>
      <c r="M230" s="111"/>
      <c r="N230" s="42"/>
      <c r="O230" s="26"/>
      <c r="P230" s="27">
        <f t="shared" si="13"/>
        <v>-366</v>
      </c>
      <c r="Q230" s="29"/>
      <c r="R230" s="30"/>
      <c r="S230" s="32">
        <f t="shared" si="14"/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</row>
    <row r="231" spans="1:41" s="33" customFormat="1" ht="12.75" customHeight="1">
      <c r="A231" s="63">
        <v>341</v>
      </c>
      <c r="B231" s="34"/>
      <c r="C231" s="34"/>
      <c r="D231" s="34"/>
      <c r="E231" s="56"/>
      <c r="F231" s="55"/>
      <c r="G231" s="57"/>
      <c r="H231" s="57"/>
      <c r="I231" s="55"/>
      <c r="J231" s="55"/>
      <c r="K231" s="55"/>
      <c r="L231" s="58"/>
      <c r="M231" s="111"/>
      <c r="N231" s="42"/>
      <c r="O231" s="26"/>
      <c r="P231" s="27">
        <f t="shared" si="13"/>
        <v>-366</v>
      </c>
      <c r="Q231" s="29"/>
      <c r="R231" s="30"/>
      <c r="S231" s="32">
        <f t="shared" si="14"/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</row>
    <row r="232" spans="1:41" s="33" customFormat="1" ht="12.75" customHeight="1">
      <c r="A232" s="63">
        <v>342</v>
      </c>
      <c r="B232" s="34"/>
      <c r="C232" s="34"/>
      <c r="D232" s="34"/>
      <c r="E232" s="56"/>
      <c r="F232" s="55"/>
      <c r="G232" s="57"/>
      <c r="H232" s="57"/>
      <c r="I232" s="55"/>
      <c r="J232" s="55"/>
      <c r="K232" s="55"/>
      <c r="L232" s="58"/>
      <c r="M232" s="111"/>
      <c r="N232" s="42"/>
      <c r="O232" s="26"/>
      <c r="P232" s="27">
        <f t="shared" si="13"/>
        <v>-366</v>
      </c>
      <c r="Q232" s="29"/>
      <c r="R232" s="30"/>
      <c r="S232" s="32">
        <f t="shared" si="14"/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</row>
    <row r="233" spans="1:41" s="33" customFormat="1" ht="12.75" customHeight="1">
      <c r="A233" s="63">
        <v>343</v>
      </c>
      <c r="B233" s="34"/>
      <c r="C233" s="34"/>
      <c r="D233" s="34"/>
      <c r="E233" s="56"/>
      <c r="F233" s="55"/>
      <c r="G233" s="57"/>
      <c r="H233" s="57"/>
      <c r="I233" s="55"/>
      <c r="J233" s="55"/>
      <c r="K233" s="55"/>
      <c r="L233" s="58"/>
      <c r="M233" s="111"/>
      <c r="N233" s="42"/>
      <c r="O233" s="26"/>
      <c r="P233" s="27">
        <f t="shared" si="13"/>
        <v>-366</v>
      </c>
      <c r="Q233" s="29"/>
      <c r="R233" s="30"/>
      <c r="S233" s="32">
        <f t="shared" si="14"/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</row>
    <row r="234" spans="1:41" s="33" customFormat="1" ht="12.75" customHeight="1">
      <c r="A234" s="63">
        <v>344</v>
      </c>
      <c r="B234" s="34"/>
      <c r="C234" s="34"/>
      <c r="D234" s="34"/>
      <c r="E234" s="56"/>
      <c r="F234" s="55"/>
      <c r="G234" s="57"/>
      <c r="H234" s="57"/>
      <c r="I234" s="55"/>
      <c r="J234" s="55"/>
      <c r="K234" s="55"/>
      <c r="L234" s="58"/>
      <c r="M234" s="111"/>
      <c r="N234" s="42"/>
      <c r="O234" s="26"/>
      <c r="P234" s="27">
        <f t="shared" si="13"/>
        <v>-366</v>
      </c>
      <c r="Q234" s="29"/>
      <c r="R234" s="30"/>
      <c r="S234" s="32">
        <f t="shared" si="14"/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</row>
    <row r="235" spans="1:41" s="33" customFormat="1" ht="12.75" customHeight="1">
      <c r="A235" s="63">
        <v>345</v>
      </c>
      <c r="B235" s="34"/>
      <c r="C235" s="34"/>
      <c r="D235" s="34"/>
      <c r="E235" s="56"/>
      <c r="F235" s="55"/>
      <c r="G235" s="57"/>
      <c r="H235" s="57"/>
      <c r="I235" s="55"/>
      <c r="J235" s="55"/>
      <c r="K235" s="55"/>
      <c r="L235" s="58"/>
      <c r="M235" s="111"/>
      <c r="N235" s="42"/>
      <c r="O235" s="26"/>
      <c r="P235" s="27">
        <f t="shared" si="13"/>
        <v>-366</v>
      </c>
      <c r="Q235" s="29"/>
      <c r="R235" s="30"/>
      <c r="S235" s="32">
        <f t="shared" si="14"/>
        <v>0</v>
      </c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</row>
    <row r="236" spans="1:41" s="33" customFormat="1" ht="12.75" customHeight="1">
      <c r="A236" s="63">
        <v>346</v>
      </c>
      <c r="B236" s="34"/>
      <c r="C236" s="34"/>
      <c r="D236" s="34"/>
      <c r="E236" s="56"/>
      <c r="F236" s="55"/>
      <c r="G236" s="57"/>
      <c r="H236" s="57"/>
      <c r="I236" s="55"/>
      <c r="J236" s="55"/>
      <c r="K236" s="55"/>
      <c r="L236" s="58"/>
      <c r="M236" s="111"/>
      <c r="N236" s="42"/>
      <c r="O236" s="26"/>
      <c r="P236" s="27">
        <f t="shared" si="13"/>
        <v>-366</v>
      </c>
      <c r="Q236" s="29"/>
      <c r="R236" s="30"/>
      <c r="S236" s="32">
        <f t="shared" si="14"/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</row>
    <row r="237" spans="1:41" s="33" customFormat="1" ht="12.75" customHeight="1">
      <c r="A237" s="63">
        <v>347</v>
      </c>
      <c r="B237" s="34"/>
      <c r="C237" s="34"/>
      <c r="D237" s="34"/>
      <c r="E237" s="56"/>
      <c r="F237" s="55"/>
      <c r="G237" s="57"/>
      <c r="H237" s="57"/>
      <c r="I237" s="55"/>
      <c r="J237" s="55"/>
      <c r="K237" s="55"/>
      <c r="L237" s="58"/>
      <c r="M237" s="111"/>
      <c r="N237" s="42"/>
      <c r="O237" s="26"/>
      <c r="P237" s="27">
        <f t="shared" si="13"/>
        <v>-366</v>
      </c>
      <c r="Q237" s="29"/>
      <c r="R237" s="30"/>
      <c r="S237" s="32">
        <f t="shared" si="14"/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</row>
    <row r="238" spans="1:41" s="33" customFormat="1" ht="12.75" customHeight="1">
      <c r="A238" s="63">
        <v>348</v>
      </c>
      <c r="B238" s="34"/>
      <c r="C238" s="34"/>
      <c r="D238" s="34"/>
      <c r="E238" s="56"/>
      <c r="F238" s="55"/>
      <c r="G238" s="57"/>
      <c r="H238" s="57"/>
      <c r="I238" s="55"/>
      <c r="J238" s="55"/>
      <c r="K238" s="55"/>
      <c r="L238" s="58"/>
      <c r="M238" s="111"/>
      <c r="N238" s="42"/>
      <c r="O238" s="26"/>
      <c r="P238" s="27">
        <f t="shared" si="13"/>
        <v>-366</v>
      </c>
      <c r="Q238" s="29"/>
      <c r="R238" s="30"/>
      <c r="S238" s="32">
        <f t="shared" si="14"/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</row>
    <row r="239" spans="1:41" s="33" customFormat="1" ht="12.75" customHeight="1">
      <c r="A239" s="63">
        <v>349</v>
      </c>
      <c r="B239" s="34"/>
      <c r="C239" s="34"/>
      <c r="D239" s="34"/>
      <c r="E239" s="56"/>
      <c r="F239" s="55"/>
      <c r="G239" s="57"/>
      <c r="H239" s="57"/>
      <c r="I239" s="55"/>
      <c r="J239" s="55"/>
      <c r="K239" s="55"/>
      <c r="L239" s="58"/>
      <c r="M239" s="111"/>
      <c r="N239" s="42"/>
      <c r="O239" s="26"/>
      <c r="P239" s="27">
        <f t="shared" si="13"/>
        <v>-366</v>
      </c>
      <c r="Q239" s="29"/>
      <c r="R239" s="30"/>
      <c r="S239" s="32">
        <f t="shared" si="14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</row>
    <row r="240" spans="1:41" s="33" customFormat="1" ht="12.75" customHeight="1">
      <c r="A240" s="63">
        <v>350</v>
      </c>
      <c r="B240" s="34"/>
      <c r="C240" s="34"/>
      <c r="D240" s="34"/>
      <c r="E240" s="56"/>
      <c r="F240" s="55"/>
      <c r="G240" s="57"/>
      <c r="H240" s="57"/>
      <c r="I240" s="55"/>
      <c r="J240" s="55"/>
      <c r="K240" s="55"/>
      <c r="L240" s="58"/>
      <c r="M240" s="111"/>
      <c r="N240" s="42"/>
      <c r="O240" s="26"/>
      <c r="P240" s="27">
        <f t="shared" si="13"/>
        <v>-366</v>
      </c>
      <c r="Q240" s="29"/>
      <c r="R240" s="30"/>
      <c r="S240" s="32">
        <f t="shared" si="14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</row>
    <row r="241" spans="1:41" s="33" customFormat="1" ht="12.75" customHeight="1">
      <c r="A241" s="63">
        <v>351</v>
      </c>
      <c r="B241" s="34"/>
      <c r="C241" s="34"/>
      <c r="D241" s="34"/>
      <c r="E241" s="56"/>
      <c r="F241" s="55"/>
      <c r="G241" s="57"/>
      <c r="H241" s="57"/>
      <c r="I241" s="55"/>
      <c r="J241" s="55"/>
      <c r="K241" s="55"/>
      <c r="L241" s="58"/>
      <c r="M241" s="111"/>
      <c r="N241" s="42"/>
      <c r="O241" s="26"/>
      <c r="P241" s="27">
        <f t="shared" si="13"/>
        <v>-366</v>
      </c>
      <c r="Q241" s="29"/>
      <c r="R241" s="30"/>
      <c r="S241" s="32">
        <f t="shared" si="14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</row>
    <row r="242" spans="1:41" s="33" customFormat="1" ht="12.75" customHeight="1">
      <c r="A242" s="63">
        <v>352</v>
      </c>
      <c r="B242" s="34"/>
      <c r="C242" s="34"/>
      <c r="D242" s="34"/>
      <c r="E242" s="56"/>
      <c r="F242" s="55"/>
      <c r="G242" s="57"/>
      <c r="H242" s="57"/>
      <c r="I242" s="55"/>
      <c r="J242" s="55"/>
      <c r="K242" s="55"/>
      <c r="L242" s="58"/>
      <c r="M242" s="111"/>
      <c r="N242" s="42"/>
      <c r="O242" s="26"/>
      <c r="P242" s="27">
        <f t="shared" si="13"/>
        <v>-366</v>
      </c>
      <c r="Q242" s="29"/>
      <c r="R242" s="30"/>
      <c r="S242" s="32">
        <f t="shared" si="14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</row>
    <row r="243" spans="1:41" s="33" customFormat="1" ht="12.75" customHeight="1">
      <c r="A243" s="63">
        <v>353</v>
      </c>
      <c r="B243" s="34"/>
      <c r="C243" s="34"/>
      <c r="D243" s="34"/>
      <c r="E243" s="56"/>
      <c r="F243" s="55"/>
      <c r="G243" s="57"/>
      <c r="H243" s="57"/>
      <c r="I243" s="55"/>
      <c r="J243" s="55"/>
      <c r="K243" s="55"/>
      <c r="L243" s="58"/>
      <c r="M243" s="111"/>
      <c r="N243" s="42"/>
      <c r="O243" s="26"/>
      <c r="P243" s="27">
        <f t="shared" si="13"/>
        <v>-366</v>
      </c>
      <c r="Q243" s="29"/>
      <c r="R243" s="30"/>
      <c r="S243" s="32">
        <f t="shared" si="14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</row>
    <row r="244" spans="1:41" s="33" customFormat="1" ht="12.75" customHeight="1">
      <c r="A244" s="63">
        <v>354</v>
      </c>
      <c r="B244" s="34"/>
      <c r="C244" s="34"/>
      <c r="D244" s="34"/>
      <c r="E244" s="56"/>
      <c r="F244" s="55"/>
      <c r="G244" s="57"/>
      <c r="H244" s="57"/>
      <c r="I244" s="55"/>
      <c r="J244" s="55"/>
      <c r="K244" s="55"/>
      <c r="L244" s="58"/>
      <c r="M244" s="111"/>
      <c r="N244" s="42"/>
      <c r="O244" s="26"/>
      <c r="P244" s="27">
        <f t="shared" si="13"/>
        <v>-366</v>
      </c>
      <c r="Q244" s="29"/>
      <c r="R244" s="30"/>
      <c r="S244" s="32">
        <f t="shared" si="14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</row>
    <row r="245" spans="1:41" s="33" customFormat="1" ht="12.75" customHeight="1">
      <c r="A245" s="63">
        <v>355</v>
      </c>
      <c r="B245" s="34"/>
      <c r="C245" s="34"/>
      <c r="D245" s="34"/>
      <c r="E245" s="56"/>
      <c r="F245" s="55"/>
      <c r="G245" s="57"/>
      <c r="H245" s="57"/>
      <c r="I245" s="55"/>
      <c r="J245" s="55"/>
      <c r="K245" s="55"/>
      <c r="L245" s="58"/>
      <c r="M245" s="111"/>
      <c r="N245" s="42"/>
      <c r="O245" s="26"/>
      <c r="P245" s="27">
        <f t="shared" si="13"/>
        <v>-366</v>
      </c>
      <c r="Q245" s="29"/>
      <c r="R245" s="30"/>
      <c r="S245" s="32">
        <f t="shared" si="14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</row>
    <row r="246" spans="1:41" s="33" customFormat="1" ht="12.75" customHeight="1">
      <c r="A246" s="63">
        <v>356</v>
      </c>
      <c r="B246" s="34"/>
      <c r="C246" s="34"/>
      <c r="D246" s="34"/>
      <c r="E246" s="56"/>
      <c r="F246" s="55"/>
      <c r="G246" s="57"/>
      <c r="H246" s="57"/>
      <c r="I246" s="55"/>
      <c r="J246" s="55"/>
      <c r="K246" s="55"/>
      <c r="L246" s="58"/>
      <c r="M246" s="111"/>
      <c r="N246" s="42"/>
      <c r="O246" s="26"/>
      <c r="P246" s="27">
        <f t="shared" si="13"/>
        <v>-366</v>
      </c>
      <c r="Q246" s="29"/>
      <c r="R246" s="30"/>
      <c r="S246" s="32">
        <f t="shared" si="14"/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</row>
    <row r="247" spans="1:41" s="33" customFormat="1" ht="12.75" customHeight="1">
      <c r="A247" s="63">
        <v>357</v>
      </c>
      <c r="B247" s="34"/>
      <c r="C247" s="34"/>
      <c r="D247" s="34"/>
      <c r="E247" s="56"/>
      <c r="F247" s="55"/>
      <c r="G247" s="57"/>
      <c r="H247" s="57"/>
      <c r="I247" s="55"/>
      <c r="J247" s="55"/>
      <c r="K247" s="55"/>
      <c r="L247" s="58"/>
      <c r="M247" s="111"/>
      <c r="N247" s="42"/>
      <c r="O247" s="26"/>
      <c r="P247" s="27">
        <f t="shared" si="13"/>
        <v>-366</v>
      </c>
      <c r="Q247" s="29"/>
      <c r="R247" s="30"/>
      <c r="S247" s="32">
        <f t="shared" si="14"/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</row>
    <row r="248" spans="1:41" s="33" customFormat="1" ht="12.75" customHeight="1">
      <c r="A248" s="63">
        <v>358</v>
      </c>
      <c r="B248" s="34"/>
      <c r="C248" s="34"/>
      <c r="D248" s="34"/>
      <c r="E248" s="56"/>
      <c r="F248" s="55"/>
      <c r="G248" s="57"/>
      <c r="H248" s="57"/>
      <c r="I248" s="55"/>
      <c r="J248" s="55"/>
      <c r="K248" s="55"/>
      <c r="L248" s="58"/>
      <c r="M248" s="111"/>
      <c r="N248" s="42"/>
      <c r="O248" s="26"/>
      <c r="P248" s="27">
        <f t="shared" si="13"/>
        <v>-366</v>
      </c>
      <c r="Q248" s="29"/>
      <c r="R248" s="30"/>
      <c r="S248" s="32">
        <f t="shared" si="14"/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</row>
    <row r="249" spans="1:41" s="33" customFormat="1" ht="12.75" customHeight="1">
      <c r="A249" s="63">
        <v>359</v>
      </c>
      <c r="B249" s="34"/>
      <c r="C249" s="34"/>
      <c r="D249" s="34"/>
      <c r="E249" s="56"/>
      <c r="F249" s="55"/>
      <c r="G249" s="57"/>
      <c r="H249" s="57"/>
      <c r="I249" s="55"/>
      <c r="J249" s="55"/>
      <c r="K249" s="55"/>
      <c r="L249" s="58"/>
      <c r="M249" s="111"/>
      <c r="N249" s="42"/>
      <c r="O249" s="26"/>
      <c r="P249" s="27">
        <f t="shared" si="13"/>
        <v>-366</v>
      </c>
      <c r="Q249" s="29"/>
      <c r="R249" s="30"/>
      <c r="S249" s="32">
        <f t="shared" si="14"/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</row>
    <row r="250" spans="1:41" s="33" customFormat="1" ht="12.75" customHeight="1">
      <c r="A250" s="63">
        <v>360</v>
      </c>
      <c r="B250" s="34"/>
      <c r="C250" s="34"/>
      <c r="D250" s="34"/>
      <c r="E250" s="56"/>
      <c r="F250" s="55"/>
      <c r="G250" s="57"/>
      <c r="H250" s="57"/>
      <c r="I250" s="55"/>
      <c r="J250" s="55"/>
      <c r="K250" s="55"/>
      <c r="L250" s="58"/>
      <c r="M250" s="111"/>
      <c r="N250" s="42"/>
      <c r="O250" s="26"/>
      <c r="P250" s="27">
        <f t="shared" si="13"/>
        <v>-366</v>
      </c>
      <c r="Q250" s="29"/>
      <c r="R250" s="30"/>
      <c r="S250" s="32">
        <f t="shared" si="14"/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</row>
    <row r="251" spans="1:41" s="33" customFormat="1" ht="12.75" customHeight="1">
      <c r="A251" s="63">
        <v>361</v>
      </c>
      <c r="B251" s="34"/>
      <c r="C251" s="34"/>
      <c r="D251" s="34"/>
      <c r="E251" s="56"/>
      <c r="F251" s="55"/>
      <c r="G251" s="57"/>
      <c r="H251" s="57"/>
      <c r="I251" s="55"/>
      <c r="J251" s="55"/>
      <c r="K251" s="55"/>
      <c r="L251" s="58"/>
      <c r="M251" s="111"/>
      <c r="N251" s="42"/>
      <c r="O251" s="26"/>
      <c r="P251" s="27">
        <f t="shared" si="13"/>
        <v>-366</v>
      </c>
      <c r="Q251" s="29"/>
      <c r="R251" s="30"/>
      <c r="S251" s="32">
        <f t="shared" si="14"/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</row>
    <row r="252" spans="1:41" s="33" customFormat="1" ht="12.75" customHeight="1">
      <c r="A252" s="63">
        <v>362</v>
      </c>
      <c r="B252" s="34"/>
      <c r="C252" s="34"/>
      <c r="D252" s="34"/>
      <c r="E252" s="56"/>
      <c r="F252" s="55"/>
      <c r="G252" s="57"/>
      <c r="H252" s="57"/>
      <c r="I252" s="55"/>
      <c r="J252" s="55"/>
      <c r="K252" s="55"/>
      <c r="L252" s="58"/>
      <c r="M252" s="111"/>
      <c r="N252" s="42"/>
      <c r="O252" s="26"/>
      <c r="P252" s="27">
        <f t="shared" si="13"/>
        <v>-366</v>
      </c>
      <c r="Q252" s="29"/>
      <c r="R252" s="30"/>
      <c r="S252" s="32">
        <f t="shared" si="14"/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</row>
    <row r="253" spans="1:41" s="33" customFormat="1" ht="12.75" customHeight="1">
      <c r="A253" s="63">
        <v>363</v>
      </c>
      <c r="B253" s="34"/>
      <c r="C253" s="34"/>
      <c r="D253" s="34"/>
      <c r="E253" s="56"/>
      <c r="F253" s="55"/>
      <c r="G253" s="57"/>
      <c r="H253" s="57"/>
      <c r="I253" s="55"/>
      <c r="J253" s="55"/>
      <c r="K253" s="55"/>
      <c r="L253" s="58"/>
      <c r="M253" s="111"/>
      <c r="N253" s="42"/>
      <c r="O253" s="26"/>
      <c r="P253" s="27">
        <f t="shared" si="13"/>
        <v>-366</v>
      </c>
      <c r="Q253" s="29"/>
      <c r="R253" s="30"/>
      <c r="S253" s="32">
        <f t="shared" si="14"/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</row>
    <row r="254" spans="1:41" s="33" customFormat="1" ht="12.75" customHeight="1">
      <c r="A254" s="63">
        <v>364</v>
      </c>
      <c r="B254" s="34"/>
      <c r="C254" s="34"/>
      <c r="D254" s="34"/>
      <c r="E254" s="56"/>
      <c r="F254" s="55"/>
      <c r="G254" s="57"/>
      <c r="H254" s="57"/>
      <c r="I254" s="55"/>
      <c r="J254" s="55"/>
      <c r="K254" s="55"/>
      <c r="L254" s="58"/>
      <c r="M254" s="111"/>
      <c r="N254" s="42"/>
      <c r="O254" s="26"/>
      <c r="P254" s="27">
        <f t="shared" si="13"/>
        <v>-366</v>
      </c>
      <c r="Q254" s="29"/>
      <c r="R254" s="30"/>
      <c r="S254" s="32">
        <f t="shared" si="14"/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</row>
    <row r="255" spans="1:41" s="33" customFormat="1" ht="12.75" customHeight="1">
      <c r="A255" s="63">
        <v>365</v>
      </c>
      <c r="B255" s="34"/>
      <c r="C255" s="34"/>
      <c r="D255" s="34"/>
      <c r="E255" s="56"/>
      <c r="F255" s="55"/>
      <c r="G255" s="57"/>
      <c r="H255" s="57"/>
      <c r="I255" s="55"/>
      <c r="J255" s="55"/>
      <c r="K255" s="55"/>
      <c r="L255" s="58"/>
      <c r="M255" s="111"/>
      <c r="N255" s="42"/>
      <c r="O255" s="26"/>
      <c r="P255" s="27">
        <f t="shared" si="13"/>
        <v>-366</v>
      </c>
      <c r="Q255" s="29"/>
      <c r="R255" s="30"/>
      <c r="S255" s="32">
        <f t="shared" si="14"/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</row>
    <row r="256" spans="1:41" s="33" customFormat="1" ht="12.75" customHeight="1">
      <c r="A256" s="63">
        <v>366</v>
      </c>
      <c r="B256" s="34"/>
      <c r="C256" s="34"/>
      <c r="D256" s="34"/>
      <c r="E256" s="56"/>
      <c r="F256" s="55"/>
      <c r="G256" s="57"/>
      <c r="H256" s="57"/>
      <c r="I256" s="55"/>
      <c r="J256" s="55"/>
      <c r="K256" s="55"/>
      <c r="L256" s="58"/>
      <c r="M256" s="111"/>
      <c r="N256" s="42"/>
      <c r="O256" s="26"/>
      <c r="P256" s="27">
        <f t="shared" si="13"/>
        <v>-366</v>
      </c>
      <c r="Q256" s="29"/>
      <c r="R256" s="30"/>
      <c r="S256" s="32">
        <f t="shared" si="14"/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</row>
    <row r="257" spans="1:41" s="33" customFormat="1" ht="12.75" customHeight="1">
      <c r="A257" s="63">
        <v>367</v>
      </c>
      <c r="B257" s="34"/>
      <c r="C257" s="34"/>
      <c r="D257" s="34"/>
      <c r="E257" s="56"/>
      <c r="F257" s="55"/>
      <c r="G257" s="57"/>
      <c r="H257" s="57"/>
      <c r="I257" s="55"/>
      <c r="J257" s="55"/>
      <c r="K257" s="55"/>
      <c r="L257" s="58"/>
      <c r="M257" s="111"/>
      <c r="N257" s="42"/>
      <c r="O257" s="26"/>
      <c r="P257" s="27">
        <f t="shared" si="13"/>
        <v>-366</v>
      </c>
      <c r="Q257" s="29"/>
      <c r="R257" s="30"/>
      <c r="S257" s="32">
        <f t="shared" si="14"/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</row>
    <row r="258" spans="1:41" s="33" customFormat="1" ht="12.75" customHeight="1">
      <c r="A258" s="63">
        <v>368</v>
      </c>
      <c r="B258" s="34"/>
      <c r="C258" s="34"/>
      <c r="D258" s="34"/>
      <c r="E258" s="56"/>
      <c r="F258" s="55"/>
      <c r="G258" s="57"/>
      <c r="H258" s="57"/>
      <c r="I258" s="55"/>
      <c r="J258" s="55"/>
      <c r="K258" s="55"/>
      <c r="L258" s="58"/>
      <c r="M258" s="111"/>
      <c r="N258" s="42"/>
      <c r="O258" s="26"/>
      <c r="P258" s="27">
        <f t="shared" si="13"/>
        <v>-366</v>
      </c>
      <c r="Q258" s="29"/>
      <c r="R258" s="30"/>
      <c r="S258" s="32">
        <f t="shared" si="14"/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</row>
    <row r="259" spans="1:41" s="33" customFormat="1" ht="12.75" customHeight="1">
      <c r="A259" s="63">
        <v>369</v>
      </c>
      <c r="B259" s="34"/>
      <c r="C259" s="34"/>
      <c r="D259" s="34"/>
      <c r="E259" s="56"/>
      <c r="F259" s="55"/>
      <c r="G259" s="57"/>
      <c r="H259" s="57"/>
      <c r="I259" s="55"/>
      <c r="J259" s="55"/>
      <c r="K259" s="55"/>
      <c r="L259" s="58"/>
      <c r="M259" s="111"/>
      <c r="N259" s="42"/>
      <c r="O259" s="26"/>
      <c r="P259" s="27">
        <f t="shared" si="13"/>
        <v>-366</v>
      </c>
      <c r="Q259" s="29"/>
      <c r="R259" s="30"/>
      <c r="S259" s="32">
        <f t="shared" si="14"/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</row>
    <row r="260" spans="1:41" s="33" customFormat="1" ht="12.75" customHeight="1">
      <c r="A260" s="63">
        <v>370</v>
      </c>
      <c r="B260" s="34"/>
      <c r="C260" s="34"/>
      <c r="D260" s="34"/>
      <c r="E260" s="56"/>
      <c r="F260" s="55"/>
      <c r="G260" s="57"/>
      <c r="H260" s="57"/>
      <c r="I260" s="55"/>
      <c r="J260" s="55"/>
      <c r="K260" s="55"/>
      <c r="L260" s="58"/>
      <c r="M260" s="111"/>
      <c r="N260" s="42"/>
      <c r="O260" s="26"/>
      <c r="P260" s="27">
        <f t="shared" si="13"/>
        <v>-366</v>
      </c>
      <c r="Q260" s="29"/>
      <c r="R260" s="30"/>
      <c r="S260" s="32">
        <f t="shared" si="14"/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</row>
    <row r="261" spans="1:41" s="33" customFormat="1" ht="12.75" customHeight="1">
      <c r="A261" s="63">
        <v>371</v>
      </c>
      <c r="B261" s="34"/>
      <c r="C261" s="34"/>
      <c r="D261" s="34"/>
      <c r="E261" s="56"/>
      <c r="F261" s="55"/>
      <c r="G261" s="57"/>
      <c r="H261" s="57"/>
      <c r="I261" s="55"/>
      <c r="J261" s="55"/>
      <c r="K261" s="55"/>
      <c r="L261" s="58"/>
      <c r="M261" s="111"/>
      <c r="N261" s="42"/>
      <c r="O261" s="26"/>
      <c r="P261" s="27">
        <f t="shared" si="13"/>
        <v>-366</v>
      </c>
      <c r="Q261" s="29"/>
      <c r="R261" s="30"/>
      <c r="S261" s="32">
        <f t="shared" si="14"/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</row>
    <row r="262" spans="1:41" s="33" customFormat="1" ht="12.75" customHeight="1">
      <c r="A262" s="63">
        <v>372</v>
      </c>
      <c r="B262" s="34"/>
      <c r="C262" s="34"/>
      <c r="D262" s="34"/>
      <c r="E262" s="56"/>
      <c r="F262" s="55"/>
      <c r="G262" s="57"/>
      <c r="H262" s="57"/>
      <c r="I262" s="55"/>
      <c r="J262" s="55"/>
      <c r="K262" s="55"/>
      <c r="L262" s="58"/>
      <c r="M262" s="111"/>
      <c r="N262" s="42"/>
      <c r="O262" s="26"/>
      <c r="P262" s="27">
        <f t="shared" si="13"/>
        <v>-366</v>
      </c>
      <c r="Q262" s="29"/>
      <c r="R262" s="30"/>
      <c r="S262" s="32">
        <f t="shared" si="14"/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</row>
    <row r="263" spans="1:41" s="33" customFormat="1" ht="12.75" customHeight="1">
      <c r="A263" s="63">
        <v>373</v>
      </c>
      <c r="B263" s="34"/>
      <c r="C263" s="34"/>
      <c r="D263" s="34"/>
      <c r="E263" s="56"/>
      <c r="F263" s="55"/>
      <c r="G263" s="57"/>
      <c r="H263" s="57"/>
      <c r="I263" s="55"/>
      <c r="J263" s="55"/>
      <c r="K263" s="55"/>
      <c r="L263" s="58"/>
      <c r="M263" s="111"/>
      <c r="N263" s="42"/>
      <c r="O263" s="26"/>
      <c r="P263" s="27">
        <f t="shared" si="13"/>
        <v>-366</v>
      </c>
      <c r="Q263" s="29"/>
      <c r="R263" s="30"/>
      <c r="S263" s="32">
        <f t="shared" si="14"/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</row>
    <row r="264" spans="1:41" s="33" customFormat="1" ht="12.75" customHeight="1">
      <c r="A264" s="63">
        <v>374</v>
      </c>
      <c r="B264" s="34"/>
      <c r="C264" s="34"/>
      <c r="D264" s="34"/>
      <c r="E264" s="56"/>
      <c r="F264" s="55"/>
      <c r="G264" s="57"/>
      <c r="H264" s="57"/>
      <c r="I264" s="55"/>
      <c r="J264" s="55"/>
      <c r="K264" s="55"/>
      <c r="L264" s="58"/>
      <c r="M264" s="111"/>
      <c r="N264" s="42"/>
      <c r="O264" s="26"/>
      <c r="P264" s="27">
        <f t="shared" si="13"/>
        <v>-366</v>
      </c>
      <c r="Q264" s="29"/>
      <c r="R264" s="30"/>
      <c r="S264" s="32">
        <f t="shared" si="14"/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</row>
    <row r="265" spans="1:41" s="33" customFormat="1" ht="12.75" customHeight="1">
      <c r="A265" s="63">
        <v>375</v>
      </c>
      <c r="B265" s="34"/>
      <c r="C265" s="34"/>
      <c r="D265" s="34"/>
      <c r="E265" s="56"/>
      <c r="F265" s="55"/>
      <c r="G265" s="57"/>
      <c r="H265" s="57"/>
      <c r="I265" s="55"/>
      <c r="J265" s="55"/>
      <c r="K265" s="55"/>
      <c r="L265" s="58"/>
      <c r="M265" s="111"/>
      <c r="N265" s="42"/>
      <c r="O265" s="26"/>
      <c r="P265" s="27">
        <f t="shared" si="13"/>
        <v>-366</v>
      </c>
      <c r="Q265" s="29"/>
      <c r="R265" s="30"/>
      <c r="S265" s="32">
        <f t="shared" si="14"/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</row>
    <row r="266" spans="1:41" s="33" customFormat="1" ht="12.75" customHeight="1">
      <c r="A266" s="63">
        <v>376</v>
      </c>
      <c r="B266" s="34"/>
      <c r="C266" s="34"/>
      <c r="D266" s="34"/>
      <c r="E266" s="56"/>
      <c r="F266" s="55"/>
      <c r="G266" s="57"/>
      <c r="H266" s="57"/>
      <c r="I266" s="55"/>
      <c r="J266" s="55"/>
      <c r="K266" s="55"/>
      <c r="L266" s="58"/>
      <c r="M266" s="111"/>
      <c r="N266" s="42"/>
      <c r="O266" s="26"/>
      <c r="P266" s="27">
        <f t="shared" si="13"/>
        <v>-366</v>
      </c>
      <c r="Q266" s="29"/>
      <c r="R266" s="30"/>
      <c r="S266" s="32">
        <f t="shared" si="14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</row>
    <row r="267" spans="1:41" s="33" customFormat="1" ht="12.75" customHeight="1">
      <c r="A267" s="63">
        <v>377</v>
      </c>
      <c r="B267" s="34"/>
      <c r="C267" s="34"/>
      <c r="D267" s="34"/>
      <c r="E267" s="56"/>
      <c r="F267" s="55"/>
      <c r="G267" s="57"/>
      <c r="H267" s="57"/>
      <c r="I267" s="55"/>
      <c r="J267" s="55"/>
      <c r="K267" s="55"/>
      <c r="L267" s="58"/>
      <c r="M267" s="111"/>
      <c r="N267" s="42"/>
      <c r="O267" s="26"/>
      <c r="P267" s="27">
        <f t="shared" si="13"/>
        <v>-366</v>
      </c>
      <c r="Q267" s="29"/>
      <c r="R267" s="30"/>
      <c r="S267" s="32">
        <f t="shared" si="14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</row>
    <row r="268" spans="1:41" s="33" customFormat="1" ht="12.75" customHeight="1">
      <c r="A268" s="63">
        <v>378</v>
      </c>
      <c r="B268" s="34"/>
      <c r="C268" s="34"/>
      <c r="D268" s="34"/>
      <c r="E268" s="56"/>
      <c r="F268" s="55"/>
      <c r="G268" s="57"/>
      <c r="H268" s="57"/>
      <c r="I268" s="55"/>
      <c r="J268" s="55"/>
      <c r="K268" s="55"/>
      <c r="L268" s="58"/>
      <c r="M268" s="111"/>
      <c r="N268" s="42"/>
      <c r="O268" s="26"/>
      <c r="P268" s="27">
        <f t="shared" si="13"/>
        <v>-366</v>
      </c>
      <c r="Q268" s="29"/>
      <c r="R268" s="30"/>
      <c r="S268" s="32">
        <f t="shared" si="14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</row>
    <row r="269" spans="1:41" s="33" customFormat="1" ht="12.75" customHeight="1">
      <c r="A269" s="63">
        <v>379</v>
      </c>
      <c r="B269" s="34"/>
      <c r="C269" s="34"/>
      <c r="D269" s="34"/>
      <c r="E269" s="56"/>
      <c r="F269" s="55"/>
      <c r="G269" s="57"/>
      <c r="H269" s="57"/>
      <c r="I269" s="55"/>
      <c r="J269" s="55"/>
      <c r="K269" s="55"/>
      <c r="L269" s="58"/>
      <c r="M269" s="111"/>
      <c r="N269" s="42"/>
      <c r="O269" s="26"/>
      <c r="P269" s="27">
        <f t="shared" si="13"/>
        <v>-366</v>
      </c>
      <c r="Q269" s="29"/>
      <c r="R269" s="30"/>
      <c r="S269" s="32">
        <f t="shared" si="14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</row>
    <row r="270" spans="1:41" s="33" customFormat="1" ht="12.75" customHeight="1">
      <c r="A270" s="63">
        <v>380</v>
      </c>
      <c r="B270" s="34"/>
      <c r="C270" s="34"/>
      <c r="D270" s="34"/>
      <c r="E270" s="56"/>
      <c r="F270" s="55"/>
      <c r="G270" s="57"/>
      <c r="H270" s="57"/>
      <c r="I270" s="55"/>
      <c r="J270" s="55"/>
      <c r="K270" s="55"/>
      <c r="L270" s="58"/>
      <c r="M270" s="111"/>
      <c r="N270" s="42"/>
      <c r="O270" s="26"/>
      <c r="P270" s="27">
        <f t="shared" si="13"/>
        <v>-366</v>
      </c>
      <c r="Q270" s="29"/>
      <c r="R270" s="30"/>
      <c r="S270" s="32">
        <f t="shared" si="14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</row>
    <row r="271" spans="1:41" s="33" customFormat="1" ht="12.75" customHeight="1">
      <c r="A271" s="63">
        <v>381</v>
      </c>
      <c r="B271" s="34"/>
      <c r="C271" s="34"/>
      <c r="D271" s="34"/>
      <c r="E271" s="56"/>
      <c r="F271" s="55"/>
      <c r="G271" s="57"/>
      <c r="H271" s="57"/>
      <c r="I271" s="55"/>
      <c r="J271" s="55"/>
      <c r="K271" s="55"/>
      <c r="L271" s="58"/>
      <c r="M271" s="111"/>
      <c r="N271" s="42"/>
      <c r="O271" s="26"/>
      <c r="P271" s="27">
        <f t="shared" si="13"/>
        <v>-366</v>
      </c>
      <c r="Q271" s="29"/>
      <c r="R271" s="30"/>
      <c r="S271" s="32">
        <f t="shared" si="14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</row>
    <row r="272" spans="1:41" s="33" customFormat="1" ht="12.75" customHeight="1">
      <c r="A272" s="63">
        <v>382</v>
      </c>
      <c r="B272" s="34"/>
      <c r="C272" s="34"/>
      <c r="D272" s="34"/>
      <c r="E272" s="56"/>
      <c r="F272" s="55"/>
      <c r="G272" s="57"/>
      <c r="H272" s="57"/>
      <c r="I272" s="55"/>
      <c r="J272" s="55"/>
      <c r="K272" s="55"/>
      <c r="L272" s="58"/>
      <c r="M272" s="111"/>
      <c r="N272" s="42"/>
      <c r="O272" s="26"/>
      <c r="P272" s="27">
        <f t="shared" si="13"/>
        <v>-366</v>
      </c>
      <c r="Q272" s="29"/>
      <c r="R272" s="30"/>
      <c r="S272" s="32">
        <f t="shared" si="14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</row>
    <row r="273" spans="1:41" s="33" customFormat="1" ht="12.75" customHeight="1">
      <c r="A273" s="63">
        <v>383</v>
      </c>
      <c r="B273" s="34"/>
      <c r="C273" s="34"/>
      <c r="D273" s="34"/>
      <c r="E273" s="56"/>
      <c r="F273" s="55"/>
      <c r="G273" s="57"/>
      <c r="H273" s="57"/>
      <c r="I273" s="55"/>
      <c r="J273" s="55"/>
      <c r="K273" s="55"/>
      <c r="L273" s="58"/>
      <c r="M273" s="111"/>
      <c r="N273" s="42"/>
      <c r="O273" s="26"/>
      <c r="P273" s="27">
        <f t="shared" si="13"/>
        <v>-366</v>
      </c>
      <c r="Q273" s="29"/>
      <c r="R273" s="30"/>
      <c r="S273" s="32">
        <f t="shared" si="14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</row>
    <row r="274" spans="1:41" ht="12.75" customHeight="1">
      <c r="A274" s="16">
        <v>384</v>
      </c>
      <c r="B274" s="34"/>
      <c r="C274" s="34"/>
      <c r="D274" s="34"/>
      <c r="E274" s="76"/>
      <c r="P274" s="27">
        <f t="shared" si="13"/>
        <v>-366</v>
      </c>
      <c r="S274" s="32">
        <f t="shared" si="14"/>
        <v>0</v>
      </c>
    </row>
    <row r="275" spans="1:41" ht="12.75" customHeight="1">
      <c r="A275" s="16">
        <v>385</v>
      </c>
      <c r="B275" s="34"/>
      <c r="C275" s="34"/>
      <c r="D275" s="34"/>
      <c r="P275" s="27">
        <f t="shared" si="13"/>
        <v>-366</v>
      </c>
      <c r="S275" s="32">
        <f t="shared" si="14"/>
        <v>0</v>
      </c>
    </row>
    <row r="276" spans="1:41" ht="12.75" customHeight="1">
      <c r="A276" s="63">
        <v>386</v>
      </c>
      <c r="B276" s="34"/>
      <c r="C276" s="34"/>
      <c r="D276" s="34"/>
      <c r="P276" s="27">
        <f t="shared" si="13"/>
        <v>-366</v>
      </c>
      <c r="S276" s="32">
        <f t="shared" si="14"/>
        <v>0</v>
      </c>
    </row>
    <row r="277" spans="1:41" ht="12.75" customHeight="1">
      <c r="A277" s="63">
        <v>387</v>
      </c>
      <c r="B277" s="34"/>
      <c r="C277" s="34"/>
      <c r="D277" s="34"/>
      <c r="P277" s="27">
        <f t="shared" ref="P277:P286" si="15">SUM(M277-366)</f>
        <v>-366</v>
      </c>
      <c r="S277" s="32">
        <f t="shared" ref="S277:S340" si="16">M277</f>
        <v>0</v>
      </c>
    </row>
    <row r="278" spans="1:41" ht="12.75" customHeight="1">
      <c r="A278" s="63">
        <v>388</v>
      </c>
      <c r="B278" s="34"/>
      <c r="C278" s="34"/>
      <c r="D278" s="34"/>
      <c r="P278" s="27">
        <f t="shared" si="15"/>
        <v>-366</v>
      </c>
      <c r="S278" s="32">
        <f t="shared" si="16"/>
        <v>0</v>
      </c>
    </row>
    <row r="279" spans="1:41" ht="12.75" customHeight="1">
      <c r="A279" s="63">
        <v>389</v>
      </c>
      <c r="B279" s="34"/>
      <c r="C279" s="34"/>
      <c r="D279" s="34"/>
      <c r="P279" s="27">
        <f t="shared" si="15"/>
        <v>-366</v>
      </c>
      <c r="S279" s="32">
        <f t="shared" si="16"/>
        <v>0</v>
      </c>
    </row>
    <row r="280" spans="1:41" ht="12.75" customHeight="1">
      <c r="A280" s="63">
        <v>390</v>
      </c>
      <c r="B280" s="34"/>
      <c r="C280" s="34"/>
      <c r="D280" s="34"/>
      <c r="P280" s="27">
        <f t="shared" si="15"/>
        <v>-366</v>
      </c>
      <c r="S280" s="32">
        <f t="shared" si="16"/>
        <v>0</v>
      </c>
    </row>
    <row r="281" spans="1:41" ht="12.75" customHeight="1">
      <c r="A281" s="63">
        <v>391</v>
      </c>
      <c r="B281" s="34"/>
      <c r="C281" s="34"/>
      <c r="D281" s="34"/>
      <c r="P281" s="27">
        <f t="shared" si="15"/>
        <v>-366</v>
      </c>
      <c r="S281" s="32">
        <f t="shared" si="16"/>
        <v>0</v>
      </c>
    </row>
    <row r="282" spans="1:41" ht="12.75" customHeight="1">
      <c r="A282" s="63">
        <v>392</v>
      </c>
      <c r="B282" s="34"/>
      <c r="C282" s="34"/>
      <c r="D282" s="34"/>
      <c r="P282" s="27">
        <f t="shared" si="15"/>
        <v>-366</v>
      </c>
      <c r="S282" s="32">
        <f t="shared" si="16"/>
        <v>0</v>
      </c>
    </row>
    <row r="283" spans="1:41" ht="12.75" customHeight="1">
      <c r="A283" s="63">
        <v>393</v>
      </c>
      <c r="B283" s="34"/>
      <c r="C283" s="34"/>
      <c r="D283" s="34"/>
      <c r="P283" s="27">
        <f t="shared" si="15"/>
        <v>-366</v>
      </c>
      <c r="S283" s="32">
        <f t="shared" si="16"/>
        <v>0</v>
      </c>
    </row>
    <row r="284" spans="1:41" ht="12.75" customHeight="1">
      <c r="A284" s="63">
        <v>394</v>
      </c>
      <c r="B284" s="34"/>
      <c r="C284" s="34"/>
      <c r="D284" s="34"/>
      <c r="P284" s="27">
        <f t="shared" si="15"/>
        <v>-366</v>
      </c>
      <c r="S284" s="32">
        <f t="shared" si="16"/>
        <v>0</v>
      </c>
    </row>
    <row r="285" spans="1:41" ht="12.75" customHeight="1">
      <c r="A285" s="63">
        <v>395</v>
      </c>
      <c r="B285" s="34"/>
      <c r="C285" s="34"/>
      <c r="D285" s="34"/>
      <c r="P285" s="27">
        <f t="shared" si="15"/>
        <v>-366</v>
      </c>
      <c r="S285" s="32">
        <f t="shared" si="16"/>
        <v>0</v>
      </c>
    </row>
    <row r="286" spans="1:41" ht="12.75" customHeight="1">
      <c r="A286" s="63">
        <v>396</v>
      </c>
      <c r="B286" s="34"/>
      <c r="C286" s="34"/>
      <c r="D286" s="34"/>
      <c r="P286" s="27">
        <f t="shared" si="15"/>
        <v>-366</v>
      </c>
      <c r="S286" s="32">
        <f t="shared" si="16"/>
        <v>0</v>
      </c>
    </row>
    <row r="287" spans="1:41" s="34" customFormat="1" ht="12.75" customHeight="1">
      <c r="A287" s="16">
        <v>397</v>
      </c>
      <c r="E287" s="76"/>
      <c r="G287" s="100"/>
      <c r="H287" s="100"/>
      <c r="K287" s="18"/>
      <c r="L287" s="46"/>
      <c r="M287" s="48"/>
      <c r="N287" s="24"/>
      <c r="O287" s="41"/>
      <c r="P287" s="49"/>
      <c r="Q287" s="42"/>
      <c r="R287" s="31"/>
      <c r="S287" s="50"/>
      <c r="T287" s="43"/>
    </row>
    <row r="288" spans="1:41" ht="12.75" customHeight="1">
      <c r="A288" s="16">
        <v>398</v>
      </c>
      <c r="B288" s="34"/>
      <c r="C288" s="34"/>
      <c r="D288" s="34"/>
      <c r="M288" s="25"/>
      <c r="P288" s="27">
        <f>SUM(M288-366)</f>
        <v>-366</v>
      </c>
      <c r="S288" s="32">
        <f t="shared" si="16"/>
        <v>0</v>
      </c>
    </row>
    <row r="289" spans="1:33" ht="12.75" customHeight="1">
      <c r="A289" s="16">
        <v>399</v>
      </c>
      <c r="P289" s="27">
        <f>SUM(M289-366)</f>
        <v>-366</v>
      </c>
      <c r="S289" s="32">
        <f t="shared" si="16"/>
        <v>0</v>
      </c>
      <c r="AG289" s="34"/>
    </row>
    <row r="290" spans="1:33" ht="12.75" customHeight="1">
      <c r="A290" s="70" t="s">
        <v>563</v>
      </c>
      <c r="B290" s="16"/>
      <c r="C290" s="34"/>
      <c r="D290" s="34"/>
      <c r="E290" s="19" t="s">
        <v>564</v>
      </c>
      <c r="M290" s="25"/>
      <c r="P290" s="27"/>
      <c r="S290" s="32"/>
      <c r="U290" s="115"/>
    </row>
    <row r="291" spans="1:33" s="34" customFormat="1" ht="12.75" customHeight="1">
      <c r="A291" s="16">
        <v>401</v>
      </c>
      <c r="B291" s="116" t="s">
        <v>23</v>
      </c>
      <c r="C291" s="117" t="s">
        <v>565</v>
      </c>
      <c r="D291" s="117"/>
      <c r="E291" s="118" t="s">
        <v>566</v>
      </c>
      <c r="F291" s="119"/>
      <c r="G291" s="120" t="s">
        <v>567</v>
      </c>
      <c r="H291" s="120"/>
      <c r="I291" s="117" t="s">
        <v>568</v>
      </c>
      <c r="J291" s="117"/>
      <c r="K291" s="117" t="s">
        <v>290</v>
      </c>
      <c r="L291" s="121">
        <v>39561</v>
      </c>
      <c r="M291" s="122">
        <v>44299</v>
      </c>
      <c r="N291" s="123" t="s">
        <v>29</v>
      </c>
      <c r="O291" s="125" t="s">
        <v>569</v>
      </c>
      <c r="P291" s="124">
        <v>43568</v>
      </c>
      <c r="Q291" s="127" t="s">
        <v>29</v>
      </c>
      <c r="R291" s="128"/>
      <c r="S291" s="129">
        <f t="shared" ref="S291" si="17">M291</f>
        <v>44299</v>
      </c>
      <c r="T291" s="128" t="s">
        <v>570</v>
      </c>
      <c r="U291" s="126" t="s">
        <v>571</v>
      </c>
      <c r="V291" s="126"/>
      <c r="W291" s="126">
        <v>97</v>
      </c>
      <c r="X291" s="126"/>
      <c r="Y291" s="126">
        <v>160</v>
      </c>
      <c r="Z291" s="126"/>
      <c r="AA291" s="126">
        <v>25</v>
      </c>
      <c r="AB291" s="126">
        <v>30</v>
      </c>
      <c r="AC291" s="126">
        <v>80</v>
      </c>
      <c r="AD291" s="126">
        <v>1</v>
      </c>
      <c r="AF291" s="34" t="str">
        <f ca="1">IF(M291="","",IF(DAYS360(M291,NOW())&gt;720,"neplatné viac ako 2roky",""))</f>
        <v/>
      </c>
    </row>
    <row r="292" spans="1:33" s="34" customFormat="1" ht="12.75" customHeight="1">
      <c r="A292" s="16">
        <v>402</v>
      </c>
      <c r="B292" s="16" t="s">
        <v>172</v>
      </c>
      <c r="C292" s="18" t="s">
        <v>572</v>
      </c>
      <c r="D292" s="18"/>
      <c r="E292" s="35" t="s">
        <v>573</v>
      </c>
      <c r="F292" s="36"/>
      <c r="G292" s="37" t="s">
        <v>574</v>
      </c>
      <c r="H292" s="37"/>
      <c r="I292" s="18" t="s">
        <v>575</v>
      </c>
      <c r="J292" s="18"/>
      <c r="K292" s="18" t="s">
        <v>576</v>
      </c>
      <c r="L292" s="47">
        <v>39932</v>
      </c>
      <c r="M292" s="48">
        <v>43808</v>
      </c>
      <c r="N292" s="24" t="s">
        <v>29</v>
      </c>
      <c r="O292" s="41">
        <v>2003</v>
      </c>
      <c r="P292" s="49">
        <v>43078</v>
      </c>
      <c r="Q292" s="42" t="s">
        <v>29</v>
      </c>
      <c r="R292" s="31" t="s">
        <v>426</v>
      </c>
      <c r="S292" s="50">
        <f t="shared" si="16"/>
        <v>43808</v>
      </c>
      <c r="T292" s="43" t="s">
        <v>37</v>
      </c>
      <c r="U292" s="34">
        <v>36</v>
      </c>
      <c r="W292" s="34">
        <v>116</v>
      </c>
      <c r="Y292" s="34">
        <v>140</v>
      </c>
      <c r="AA292" s="34">
        <v>34</v>
      </c>
      <c r="AB292" s="34">
        <v>48</v>
      </c>
      <c r="AC292" s="34">
        <v>100</v>
      </c>
      <c r="AD292" s="34">
        <v>1</v>
      </c>
      <c r="AF292" s="34" t="str">
        <f ca="1">IF(M292="","",IF(DAYS360(M292,NOW())&gt;720,"neplatné viac ako 2roky",""))</f>
        <v/>
      </c>
    </row>
    <row r="293" spans="1:33" s="34" customFormat="1" ht="12.75" customHeight="1">
      <c r="A293" s="130" t="s">
        <v>577</v>
      </c>
      <c r="B293" s="34" t="s">
        <v>172</v>
      </c>
      <c r="C293" s="34" t="s">
        <v>578</v>
      </c>
      <c r="E293" s="76" t="s">
        <v>579</v>
      </c>
      <c r="G293" s="34" t="s">
        <v>580</v>
      </c>
      <c r="I293" s="34" t="s">
        <v>581</v>
      </c>
      <c r="K293" s="34" t="s">
        <v>582</v>
      </c>
      <c r="L293" s="49">
        <v>41404</v>
      </c>
      <c r="M293" s="49">
        <v>43745</v>
      </c>
      <c r="N293" s="24" t="s">
        <v>29</v>
      </c>
      <c r="O293" s="41">
        <v>2005</v>
      </c>
      <c r="P293" s="49">
        <v>43015</v>
      </c>
      <c r="Q293" s="42" t="s">
        <v>29</v>
      </c>
      <c r="R293" s="31" t="s">
        <v>583</v>
      </c>
      <c r="S293" s="50">
        <v>41769</v>
      </c>
      <c r="T293" s="31" t="s">
        <v>37</v>
      </c>
      <c r="U293" s="34">
        <v>34.5</v>
      </c>
      <c r="W293" s="34">
        <v>75</v>
      </c>
      <c r="Y293" s="34">
        <v>120</v>
      </c>
      <c r="AA293" s="34">
        <v>26</v>
      </c>
      <c r="AB293" s="34">
        <v>34</v>
      </c>
      <c r="AC293" s="34">
        <v>85</v>
      </c>
      <c r="AD293" s="34">
        <v>1</v>
      </c>
    </row>
    <row r="294" spans="1:33" ht="12.75" customHeight="1">
      <c r="A294" s="16">
        <v>404</v>
      </c>
      <c r="B294" s="55" t="s">
        <v>172</v>
      </c>
      <c r="C294" s="55" t="s">
        <v>584</v>
      </c>
      <c r="E294" s="56" t="s">
        <v>585</v>
      </c>
      <c r="G294" s="57" t="s">
        <v>586</v>
      </c>
      <c r="I294" s="55" t="s">
        <v>587</v>
      </c>
      <c r="K294" s="131" t="s">
        <v>588</v>
      </c>
      <c r="L294" s="58">
        <v>41244</v>
      </c>
      <c r="M294" s="25">
        <v>43957</v>
      </c>
      <c r="N294" s="42" t="s">
        <v>29</v>
      </c>
      <c r="O294" s="26">
        <v>1984</v>
      </c>
      <c r="P294" s="27">
        <v>43226</v>
      </c>
      <c r="Q294" s="29" t="s">
        <v>29</v>
      </c>
      <c r="R294" s="30" t="s">
        <v>52</v>
      </c>
      <c r="S294" s="32">
        <f t="shared" si="16"/>
        <v>43957</v>
      </c>
      <c r="T294" s="33" t="s">
        <v>426</v>
      </c>
      <c r="U294" s="28">
        <v>24</v>
      </c>
      <c r="W294" s="28">
        <v>76</v>
      </c>
      <c r="Y294" s="28">
        <v>110</v>
      </c>
      <c r="AA294" s="28">
        <v>26</v>
      </c>
      <c r="AB294" s="28">
        <v>34</v>
      </c>
      <c r="AC294" s="28">
        <v>55</v>
      </c>
      <c r="AD294" s="28">
        <v>1</v>
      </c>
    </row>
    <row r="295" spans="1:33" ht="12.75" customHeight="1">
      <c r="A295" s="16">
        <v>405</v>
      </c>
      <c r="B295" s="16" t="s">
        <v>172</v>
      </c>
      <c r="C295" s="59" t="s">
        <v>589</v>
      </c>
      <c r="D295" s="18"/>
      <c r="E295" s="19" t="s">
        <v>590</v>
      </c>
      <c r="F295" s="62"/>
      <c r="G295" s="21" t="s">
        <v>531</v>
      </c>
      <c r="H295" s="21"/>
      <c r="I295" s="20" t="s">
        <v>591</v>
      </c>
      <c r="J295" s="20"/>
      <c r="K295" s="20" t="s">
        <v>592</v>
      </c>
      <c r="L295" s="52">
        <v>35987</v>
      </c>
      <c r="M295" s="23">
        <v>43611</v>
      </c>
      <c r="N295" s="24" t="s">
        <v>29</v>
      </c>
      <c r="O295" s="26">
        <v>1998</v>
      </c>
      <c r="P295" s="27">
        <v>42881</v>
      </c>
      <c r="Q295" s="29" t="s">
        <v>29</v>
      </c>
      <c r="R295" s="30" t="s">
        <v>52</v>
      </c>
      <c r="S295" s="32">
        <f t="shared" si="16"/>
        <v>43611</v>
      </c>
      <c r="T295" s="33" t="s">
        <v>37</v>
      </c>
      <c r="U295" s="28">
        <v>37</v>
      </c>
      <c r="W295" s="28">
        <v>107</v>
      </c>
      <c r="Y295" s="28">
        <v>152</v>
      </c>
      <c r="AA295" s="28">
        <v>29</v>
      </c>
      <c r="AB295" s="28">
        <v>42</v>
      </c>
      <c r="AC295" s="28">
        <v>110</v>
      </c>
      <c r="AD295" s="28">
        <v>1</v>
      </c>
      <c r="AF295" s="28" t="str">
        <f ca="1">IF(M295="","",IF(DAYS360(M295,NOW())&gt;720,"neplatné viac ako 2roky",""))</f>
        <v/>
      </c>
    </row>
    <row r="296" spans="1:33" s="34" customFormat="1" ht="12.75" customHeight="1">
      <c r="A296" s="16">
        <v>406</v>
      </c>
      <c r="B296" s="16" t="s">
        <v>172</v>
      </c>
      <c r="C296" s="18" t="s">
        <v>593</v>
      </c>
      <c r="D296" s="18"/>
      <c r="E296" s="35" t="s">
        <v>594</v>
      </c>
      <c r="F296" s="36"/>
      <c r="G296" s="37" t="s">
        <v>595</v>
      </c>
      <c r="H296" s="37"/>
      <c r="I296" s="18" t="s">
        <v>596</v>
      </c>
      <c r="J296" s="18"/>
      <c r="K296" s="34" t="s">
        <v>597</v>
      </c>
      <c r="L296" s="40">
        <v>43323</v>
      </c>
      <c r="M296" s="40">
        <v>44054</v>
      </c>
      <c r="N296" s="24" t="s">
        <v>29</v>
      </c>
      <c r="O296" s="41">
        <v>2009</v>
      </c>
      <c r="P296" s="27">
        <v>43323</v>
      </c>
      <c r="Q296" s="132" t="s">
        <v>30</v>
      </c>
      <c r="R296" s="106" t="s">
        <v>52</v>
      </c>
      <c r="S296" s="32">
        <f t="shared" si="16"/>
        <v>44054</v>
      </c>
      <c r="T296" s="43" t="s">
        <v>135</v>
      </c>
      <c r="U296" s="34">
        <v>27</v>
      </c>
      <c r="W296" s="34">
        <v>90</v>
      </c>
      <c r="X296" s="34">
        <v>85</v>
      </c>
      <c r="Y296" s="34">
        <v>147</v>
      </c>
      <c r="AA296" s="34">
        <v>28</v>
      </c>
      <c r="AB296" s="34">
        <v>60</v>
      </c>
      <c r="AC296" s="34">
        <v>90</v>
      </c>
      <c r="AD296" s="34">
        <v>1</v>
      </c>
      <c r="AF296" s="34" t="str">
        <f ca="1">IF(M296="","",IF(DAYS360(M296,NOW())&gt;720,"neplatné viac ako 2roky",""))</f>
        <v/>
      </c>
    </row>
    <row r="297" spans="1:33" ht="12.75" customHeight="1">
      <c r="A297" s="16">
        <v>407</v>
      </c>
      <c r="B297" s="16" t="s">
        <v>23</v>
      </c>
      <c r="C297" s="18" t="s">
        <v>598</v>
      </c>
      <c r="D297" s="18"/>
      <c r="E297" s="19" t="s">
        <v>599</v>
      </c>
      <c r="F297" s="62"/>
      <c r="G297" s="21" t="s">
        <v>600</v>
      </c>
      <c r="H297" s="21"/>
      <c r="I297" s="20" t="s">
        <v>601</v>
      </c>
      <c r="J297" s="20"/>
      <c r="K297" s="20" t="s">
        <v>602</v>
      </c>
      <c r="L297" s="52">
        <v>40624</v>
      </c>
      <c r="M297" s="23">
        <v>43914</v>
      </c>
      <c r="N297" s="24" t="s">
        <v>70</v>
      </c>
      <c r="O297" s="26">
        <v>2002</v>
      </c>
      <c r="P297" s="27">
        <v>43183</v>
      </c>
      <c r="Q297" s="29" t="s">
        <v>29</v>
      </c>
      <c r="R297" s="30" t="s">
        <v>603</v>
      </c>
      <c r="S297" s="32">
        <f t="shared" si="16"/>
        <v>43914</v>
      </c>
      <c r="T297" s="33" t="s">
        <v>570</v>
      </c>
      <c r="U297" s="28" t="s">
        <v>571</v>
      </c>
      <c r="W297" s="28">
        <v>97</v>
      </c>
      <c r="Y297" s="28">
        <v>190</v>
      </c>
      <c r="AA297" s="28">
        <v>42</v>
      </c>
      <c r="AB297" s="28">
        <v>48</v>
      </c>
      <c r="AC297" s="28">
        <v>80</v>
      </c>
      <c r="AD297" s="28">
        <v>1</v>
      </c>
      <c r="AF297" s="28" t="str">
        <f ca="1">IF(M297="","",IF(DAYS360(M297,NOW())&gt;720,"neplatné viac ako 2roky",""))</f>
        <v/>
      </c>
    </row>
    <row r="298" spans="1:33" ht="12.75" customHeight="1">
      <c r="A298" s="16">
        <v>408</v>
      </c>
      <c r="B298" s="16" t="s">
        <v>172</v>
      </c>
      <c r="C298" s="18" t="s">
        <v>604</v>
      </c>
      <c r="D298" s="18"/>
      <c r="E298" s="19" t="s">
        <v>605</v>
      </c>
      <c r="F298" s="62"/>
      <c r="G298" s="21" t="s">
        <v>606</v>
      </c>
      <c r="H298" s="21"/>
      <c r="I298" s="20" t="s">
        <v>575</v>
      </c>
      <c r="J298" s="20"/>
      <c r="K298" s="20" t="s">
        <v>607</v>
      </c>
      <c r="L298" s="52">
        <v>42124</v>
      </c>
      <c r="M298" s="23">
        <v>43956</v>
      </c>
      <c r="N298" s="24" t="s">
        <v>29</v>
      </c>
      <c r="O298" s="26">
        <v>2008</v>
      </c>
      <c r="P298" s="27">
        <v>43225</v>
      </c>
      <c r="Q298" s="29" t="s">
        <v>29</v>
      </c>
      <c r="R298" s="30" t="s">
        <v>608</v>
      </c>
      <c r="S298" s="32">
        <f t="shared" si="16"/>
        <v>43956</v>
      </c>
      <c r="T298" s="33" t="s">
        <v>37</v>
      </c>
      <c r="U298" s="28">
        <v>33</v>
      </c>
      <c r="W298" s="28">
        <v>68</v>
      </c>
      <c r="Y298" s="28">
        <v>106</v>
      </c>
      <c r="AA298" s="28">
        <v>33</v>
      </c>
      <c r="AB298" s="28">
        <v>64</v>
      </c>
      <c r="AC298" s="28">
        <v>85</v>
      </c>
      <c r="AD298" s="28">
        <v>1</v>
      </c>
    </row>
    <row r="299" spans="1:33" s="34" customFormat="1" ht="12.75" customHeight="1">
      <c r="A299" s="16">
        <v>409</v>
      </c>
      <c r="B299" s="34" t="s">
        <v>172</v>
      </c>
      <c r="C299" s="34" t="s">
        <v>609</v>
      </c>
      <c r="E299" s="76" t="s">
        <v>610</v>
      </c>
      <c r="G299" s="42" t="s">
        <v>611</v>
      </c>
      <c r="I299" s="34" t="s">
        <v>575</v>
      </c>
      <c r="K299" s="20" t="s">
        <v>597</v>
      </c>
      <c r="L299" s="40">
        <v>42181</v>
      </c>
      <c r="M299" s="40">
        <v>43079</v>
      </c>
      <c r="N299" s="24" t="s">
        <v>29</v>
      </c>
      <c r="O299" s="41">
        <v>1988</v>
      </c>
      <c r="P299" s="27">
        <f>SUM(M299-365)</f>
        <v>42714</v>
      </c>
      <c r="Q299" s="42" t="s">
        <v>96</v>
      </c>
      <c r="R299" s="31" t="s">
        <v>612</v>
      </c>
      <c r="S299" s="32">
        <f t="shared" si="16"/>
        <v>43079</v>
      </c>
      <c r="T299" s="43" t="s">
        <v>78</v>
      </c>
      <c r="U299" s="34">
        <v>30</v>
      </c>
      <c r="W299" s="34">
        <v>90</v>
      </c>
      <c r="Y299" s="34">
        <v>123</v>
      </c>
      <c r="AA299" s="34">
        <v>28</v>
      </c>
      <c r="AB299" s="34">
        <v>35</v>
      </c>
      <c r="AC299" s="34">
        <v>85</v>
      </c>
      <c r="AD299" s="34">
        <v>1</v>
      </c>
    </row>
    <row r="300" spans="1:33" ht="12.75" customHeight="1">
      <c r="A300" s="16">
        <v>410</v>
      </c>
      <c r="B300" s="16" t="s">
        <v>172</v>
      </c>
      <c r="C300" s="55" t="s">
        <v>584</v>
      </c>
      <c r="D300" s="16"/>
      <c r="E300" s="51" t="s">
        <v>613</v>
      </c>
      <c r="F300" s="62"/>
      <c r="G300" s="21" t="s">
        <v>614</v>
      </c>
      <c r="H300" s="21"/>
      <c r="I300" s="63" t="s">
        <v>615</v>
      </c>
      <c r="J300" s="63"/>
      <c r="K300" s="131" t="s">
        <v>588</v>
      </c>
      <c r="L300" s="58">
        <v>41295</v>
      </c>
      <c r="M300" s="40">
        <v>43809</v>
      </c>
      <c r="N300" s="42" t="s">
        <v>29</v>
      </c>
      <c r="O300" s="26">
        <v>1984</v>
      </c>
      <c r="P300" s="27">
        <v>43079</v>
      </c>
      <c r="Q300" s="29" t="s">
        <v>29</v>
      </c>
      <c r="R300" s="30" t="s">
        <v>52</v>
      </c>
      <c r="S300" s="32">
        <f t="shared" si="16"/>
        <v>43809</v>
      </c>
      <c r="T300" s="33" t="s">
        <v>426</v>
      </c>
      <c r="U300" s="28">
        <v>24</v>
      </c>
      <c r="W300" s="28">
        <v>76</v>
      </c>
      <c r="Y300" s="28">
        <v>110</v>
      </c>
      <c r="AA300" s="28">
        <v>26</v>
      </c>
      <c r="AB300" s="28">
        <v>34</v>
      </c>
      <c r="AC300" s="28">
        <v>55</v>
      </c>
      <c r="AD300" s="28">
        <v>1</v>
      </c>
      <c r="AF300" s="28" t="str">
        <f t="shared" ref="AF300:AF307" ca="1" si="18">IF(M300="","",IF(DAYS360(M300,NOW())&gt;720,"neplatné viac ako 2roky",""))</f>
        <v/>
      </c>
    </row>
    <row r="301" spans="1:33" ht="12.75" customHeight="1">
      <c r="A301" s="16">
        <v>411</v>
      </c>
      <c r="B301" s="16" t="s">
        <v>172</v>
      </c>
      <c r="C301" s="16" t="s">
        <v>616</v>
      </c>
      <c r="D301" s="16"/>
      <c r="E301" s="19" t="s">
        <v>617</v>
      </c>
      <c r="F301" s="62"/>
      <c r="G301" s="21" t="s">
        <v>618</v>
      </c>
      <c r="H301" s="21"/>
      <c r="I301" s="63" t="s">
        <v>619</v>
      </c>
      <c r="J301" s="63"/>
      <c r="K301" s="131" t="s">
        <v>588</v>
      </c>
      <c r="L301" s="58">
        <v>41295</v>
      </c>
      <c r="M301" s="25">
        <v>43808</v>
      </c>
      <c r="N301" s="42" t="s">
        <v>29</v>
      </c>
      <c r="O301" s="26">
        <v>1985</v>
      </c>
      <c r="P301" s="27">
        <v>43078</v>
      </c>
      <c r="Q301" s="29" t="s">
        <v>29</v>
      </c>
      <c r="R301" s="30" t="s">
        <v>620</v>
      </c>
      <c r="S301" s="32">
        <f t="shared" si="16"/>
        <v>43808</v>
      </c>
      <c r="T301" s="33" t="s">
        <v>46</v>
      </c>
      <c r="U301" s="28">
        <v>24.5</v>
      </c>
      <c r="W301" s="28">
        <v>80</v>
      </c>
      <c r="Y301" s="28">
        <v>125</v>
      </c>
      <c r="AA301" s="28">
        <v>22</v>
      </c>
      <c r="AB301" s="28">
        <v>32</v>
      </c>
      <c r="AC301" s="28">
        <v>80</v>
      </c>
      <c r="AD301" s="28">
        <v>1</v>
      </c>
      <c r="AF301" s="28" t="str">
        <f t="shared" ca="1" si="18"/>
        <v/>
      </c>
    </row>
    <row r="302" spans="1:33" ht="12.75" customHeight="1">
      <c r="A302" s="133" t="s">
        <v>621</v>
      </c>
      <c r="B302" s="16"/>
      <c r="C302" s="18"/>
      <c r="D302" s="18"/>
      <c r="E302" s="19" t="s">
        <v>622</v>
      </c>
      <c r="F302" s="62"/>
      <c r="G302" s="21"/>
      <c r="H302" s="21"/>
      <c r="I302" s="20"/>
      <c r="J302" s="20"/>
      <c r="K302" s="20"/>
      <c r="L302" s="52"/>
      <c r="M302" s="23"/>
      <c r="N302" s="24"/>
      <c r="P302" s="27"/>
      <c r="S302" s="32"/>
      <c r="AF302" s="28" t="str">
        <f t="shared" ca="1" si="18"/>
        <v/>
      </c>
    </row>
    <row r="303" spans="1:33" ht="12.75" customHeight="1">
      <c r="A303" s="16">
        <v>413</v>
      </c>
      <c r="B303" s="16" t="s">
        <v>172</v>
      </c>
      <c r="C303" s="16" t="s">
        <v>623</v>
      </c>
      <c r="D303" s="16"/>
      <c r="E303" s="19" t="s">
        <v>624</v>
      </c>
      <c r="F303" s="62"/>
      <c r="G303" s="21" t="s">
        <v>625</v>
      </c>
      <c r="H303" s="21"/>
      <c r="I303" s="63" t="s">
        <v>626</v>
      </c>
      <c r="J303" s="63"/>
      <c r="K303" s="131" t="s">
        <v>627</v>
      </c>
      <c r="L303" s="134">
        <v>41295</v>
      </c>
      <c r="M303" s="27">
        <v>43808</v>
      </c>
      <c r="N303" s="42" t="s">
        <v>29</v>
      </c>
      <c r="O303" s="26" t="s">
        <v>231</v>
      </c>
      <c r="P303" s="27">
        <v>43078</v>
      </c>
      <c r="Q303" s="29" t="s">
        <v>96</v>
      </c>
      <c r="R303" s="30" t="s">
        <v>52</v>
      </c>
      <c r="S303" s="32">
        <f t="shared" ref="S303" si="19">M303</f>
        <v>43808</v>
      </c>
      <c r="T303" s="30" t="s">
        <v>78</v>
      </c>
      <c r="U303" s="28">
        <v>30</v>
      </c>
      <c r="W303" s="28">
        <v>90</v>
      </c>
      <c r="Y303" s="28">
        <v>120</v>
      </c>
      <c r="AA303" s="28">
        <v>26</v>
      </c>
      <c r="AB303" s="28">
        <v>35</v>
      </c>
      <c r="AC303" s="28">
        <v>83</v>
      </c>
      <c r="AD303" s="28">
        <v>1</v>
      </c>
      <c r="AF303" s="28" t="str">
        <f t="shared" ca="1" si="18"/>
        <v/>
      </c>
    </row>
    <row r="304" spans="1:33" s="34" customFormat="1" ht="12.75" customHeight="1">
      <c r="A304" s="16">
        <v>414</v>
      </c>
      <c r="B304" s="16" t="s">
        <v>172</v>
      </c>
      <c r="C304" s="34" t="s">
        <v>628</v>
      </c>
      <c r="D304" s="16"/>
      <c r="E304" s="35" t="s">
        <v>629</v>
      </c>
      <c r="F304" s="36"/>
      <c r="G304" s="37" t="s">
        <v>630</v>
      </c>
      <c r="H304" s="37"/>
      <c r="I304" s="20" t="s">
        <v>581</v>
      </c>
      <c r="J304" s="16"/>
      <c r="K304" s="20" t="s">
        <v>494</v>
      </c>
      <c r="L304" s="64">
        <v>43217</v>
      </c>
      <c r="M304" s="23">
        <v>43948</v>
      </c>
      <c r="N304" s="24" t="s">
        <v>29</v>
      </c>
      <c r="O304" s="26">
        <v>2018</v>
      </c>
      <c r="P304" s="27">
        <v>43217</v>
      </c>
      <c r="Q304" s="29" t="s">
        <v>30</v>
      </c>
      <c r="R304" s="30" t="s">
        <v>52</v>
      </c>
      <c r="S304" s="32">
        <f>M304</f>
        <v>43948</v>
      </c>
      <c r="T304" s="33" t="s">
        <v>37</v>
      </c>
      <c r="U304" s="28">
        <v>33</v>
      </c>
      <c r="V304" s="28"/>
      <c r="W304" s="28">
        <v>101</v>
      </c>
      <c r="X304" s="28">
        <v>98</v>
      </c>
      <c r="Y304" s="28">
        <v>141</v>
      </c>
      <c r="Z304" s="28"/>
      <c r="AA304" s="28">
        <v>28</v>
      </c>
      <c r="AB304" s="28">
        <v>37</v>
      </c>
      <c r="AC304" s="28">
        <v>130</v>
      </c>
      <c r="AD304" s="28">
        <v>1</v>
      </c>
      <c r="AF304" s="34" t="str">
        <f t="shared" ca="1" si="18"/>
        <v/>
      </c>
    </row>
    <row r="305" spans="1:32" ht="12.75" customHeight="1">
      <c r="A305" s="16">
        <v>415</v>
      </c>
      <c r="B305" s="16" t="s">
        <v>172</v>
      </c>
      <c r="C305" s="59" t="s">
        <v>631</v>
      </c>
      <c r="D305" s="18"/>
      <c r="E305" s="51" t="s">
        <v>632</v>
      </c>
      <c r="F305" s="62"/>
      <c r="G305" s="21" t="s">
        <v>633</v>
      </c>
      <c r="H305" s="21"/>
      <c r="I305" s="20" t="s">
        <v>634</v>
      </c>
      <c r="J305" s="20"/>
      <c r="K305" s="20" t="s">
        <v>635</v>
      </c>
      <c r="L305" s="52">
        <v>34572</v>
      </c>
      <c r="M305" s="23">
        <v>43808</v>
      </c>
      <c r="N305" s="24" t="s">
        <v>29</v>
      </c>
      <c r="O305" s="26">
        <v>1985</v>
      </c>
      <c r="P305" s="27">
        <v>43078</v>
      </c>
      <c r="Q305" s="29" t="s">
        <v>29</v>
      </c>
      <c r="R305" s="30" t="s">
        <v>52</v>
      </c>
      <c r="S305" s="32">
        <f t="shared" si="16"/>
        <v>43808</v>
      </c>
      <c r="T305" s="33" t="s">
        <v>426</v>
      </c>
      <c r="U305" s="28">
        <v>22</v>
      </c>
      <c r="W305" s="28">
        <v>76</v>
      </c>
      <c r="Y305" s="28">
        <v>110</v>
      </c>
      <c r="AA305" s="28">
        <v>26</v>
      </c>
      <c r="AB305" s="28">
        <v>34</v>
      </c>
      <c r="AC305" s="28">
        <v>55</v>
      </c>
      <c r="AD305" s="28">
        <v>1</v>
      </c>
      <c r="AF305" s="28" t="str">
        <f t="shared" ca="1" si="18"/>
        <v/>
      </c>
    </row>
    <row r="306" spans="1:32" ht="12.75" customHeight="1">
      <c r="A306" s="16">
        <v>416</v>
      </c>
      <c r="B306" s="16" t="s">
        <v>172</v>
      </c>
      <c r="C306" s="18" t="s">
        <v>636</v>
      </c>
      <c r="D306" s="18"/>
      <c r="E306" s="19" t="s">
        <v>637</v>
      </c>
      <c r="F306" s="62"/>
      <c r="G306" s="21" t="s">
        <v>638</v>
      </c>
      <c r="H306" s="21"/>
      <c r="I306" s="20" t="s">
        <v>591</v>
      </c>
      <c r="J306" s="20"/>
      <c r="K306" s="20" t="s">
        <v>639</v>
      </c>
      <c r="L306" s="52">
        <v>35987</v>
      </c>
      <c r="M306" s="23">
        <v>44278</v>
      </c>
      <c r="N306" s="24" t="s">
        <v>29</v>
      </c>
      <c r="O306" s="26">
        <v>1998</v>
      </c>
      <c r="P306" s="27">
        <v>43547</v>
      </c>
      <c r="Q306" s="29" t="s">
        <v>29</v>
      </c>
      <c r="R306" s="30" t="s">
        <v>640</v>
      </c>
      <c r="S306" s="32">
        <f t="shared" si="16"/>
        <v>44278</v>
      </c>
      <c r="T306" s="33" t="s">
        <v>37</v>
      </c>
      <c r="U306" s="28">
        <v>37</v>
      </c>
      <c r="W306" s="28">
        <v>107</v>
      </c>
      <c r="Y306" s="28">
        <v>152</v>
      </c>
      <c r="AA306" s="28">
        <v>29</v>
      </c>
      <c r="AB306" s="28">
        <v>42</v>
      </c>
      <c r="AC306" s="28">
        <v>110</v>
      </c>
      <c r="AD306" s="28">
        <v>1</v>
      </c>
      <c r="AF306" s="28" t="str">
        <f t="shared" ca="1" si="18"/>
        <v/>
      </c>
    </row>
    <row r="307" spans="1:32" s="34" customFormat="1" ht="12.75" customHeight="1">
      <c r="A307" s="70" t="s">
        <v>641</v>
      </c>
      <c r="B307" s="16"/>
      <c r="C307" s="18"/>
      <c r="D307" s="18"/>
      <c r="E307" s="71" t="s">
        <v>642</v>
      </c>
      <c r="F307" s="36"/>
      <c r="G307" s="37"/>
      <c r="H307" s="37"/>
      <c r="I307" s="18"/>
      <c r="J307" s="18"/>
      <c r="K307" s="18"/>
      <c r="L307" s="47"/>
      <c r="M307" s="48"/>
      <c r="N307" s="24"/>
      <c r="O307" s="41"/>
      <c r="P307" s="49"/>
      <c r="Q307" s="42"/>
      <c r="R307" s="31"/>
      <c r="S307" s="50"/>
      <c r="T307" s="43"/>
      <c r="AF307" s="34" t="str">
        <f t="shared" ca="1" si="18"/>
        <v/>
      </c>
    </row>
    <row r="308" spans="1:32" ht="12.75" customHeight="1">
      <c r="A308" s="16">
        <v>418</v>
      </c>
      <c r="B308" s="34" t="s">
        <v>172</v>
      </c>
      <c r="C308" s="34" t="s">
        <v>643</v>
      </c>
      <c r="D308" s="34"/>
      <c r="E308" s="76" t="s">
        <v>644</v>
      </c>
      <c r="F308" s="34"/>
      <c r="G308" s="31" t="s">
        <v>645</v>
      </c>
      <c r="H308" s="34"/>
      <c r="I308" s="34" t="s">
        <v>646</v>
      </c>
      <c r="J308" s="34"/>
      <c r="K308" s="20" t="s">
        <v>647</v>
      </c>
      <c r="L308" s="40">
        <v>42516</v>
      </c>
      <c r="M308" s="40">
        <v>44300</v>
      </c>
      <c r="N308" s="24" t="s">
        <v>29</v>
      </c>
      <c r="O308" s="41">
        <v>2016</v>
      </c>
      <c r="P308" s="27">
        <v>43569</v>
      </c>
      <c r="Q308" s="42" t="s">
        <v>29</v>
      </c>
      <c r="R308" s="31" t="s">
        <v>648</v>
      </c>
      <c r="S308" s="32">
        <f>M308</f>
        <v>44300</v>
      </c>
      <c r="T308" s="43" t="s">
        <v>649</v>
      </c>
      <c r="U308" s="34">
        <v>31.5</v>
      </c>
      <c r="V308" s="34"/>
      <c r="W308" s="34">
        <v>90</v>
      </c>
      <c r="X308" s="34"/>
      <c r="Y308" s="34">
        <v>145</v>
      </c>
      <c r="Z308" s="34"/>
      <c r="AA308" s="34">
        <v>31</v>
      </c>
      <c r="AB308" s="34">
        <v>35</v>
      </c>
      <c r="AC308" s="34">
        <v>90</v>
      </c>
      <c r="AD308" s="34">
        <v>1</v>
      </c>
    </row>
    <row r="309" spans="1:32" s="34" customFormat="1" ht="12.75" customHeight="1">
      <c r="A309" s="16">
        <v>419</v>
      </c>
      <c r="B309" s="104" t="s">
        <v>172</v>
      </c>
      <c r="C309" s="104" t="s">
        <v>650</v>
      </c>
      <c r="E309" s="76" t="s">
        <v>651</v>
      </c>
      <c r="G309" s="132" t="s">
        <v>652</v>
      </c>
      <c r="I309" s="104" t="s">
        <v>581</v>
      </c>
      <c r="K309" s="18" t="s">
        <v>653</v>
      </c>
      <c r="L309" s="40">
        <v>43435</v>
      </c>
      <c r="M309" s="40">
        <v>44166</v>
      </c>
      <c r="N309" s="24" t="s">
        <v>29</v>
      </c>
      <c r="O309" s="41">
        <v>2003</v>
      </c>
      <c r="P309" s="49">
        <v>43435</v>
      </c>
      <c r="Q309" s="132" t="s">
        <v>30</v>
      </c>
      <c r="R309" s="106" t="s">
        <v>52</v>
      </c>
      <c r="S309" s="50">
        <v>43435</v>
      </c>
      <c r="T309" s="107" t="s">
        <v>37</v>
      </c>
      <c r="U309" s="34">
        <v>33.6</v>
      </c>
      <c r="W309" s="34">
        <v>103</v>
      </c>
      <c r="Y309" s="34">
        <v>145</v>
      </c>
      <c r="AA309" s="34">
        <v>26</v>
      </c>
      <c r="AB309" s="34">
        <v>34</v>
      </c>
      <c r="AC309" s="34">
        <v>85</v>
      </c>
      <c r="AD309" s="34">
        <v>1</v>
      </c>
    </row>
    <row r="310" spans="1:32" s="34" customFormat="1" ht="12.75" customHeight="1">
      <c r="A310" s="16">
        <v>420</v>
      </c>
      <c r="B310" s="16" t="s">
        <v>172</v>
      </c>
      <c r="C310" s="18" t="s">
        <v>654</v>
      </c>
      <c r="D310" s="18"/>
      <c r="E310" s="35" t="s">
        <v>655</v>
      </c>
      <c r="F310" s="36"/>
      <c r="G310" s="37" t="s">
        <v>656</v>
      </c>
      <c r="H310" s="37"/>
      <c r="I310" s="18" t="s">
        <v>657</v>
      </c>
      <c r="J310" s="18"/>
      <c r="K310" s="18" t="s">
        <v>658</v>
      </c>
      <c r="L310" s="47">
        <v>43029</v>
      </c>
      <c r="M310" s="48">
        <v>44503</v>
      </c>
      <c r="N310" s="24" t="s">
        <v>29</v>
      </c>
      <c r="O310" s="41">
        <v>2013</v>
      </c>
      <c r="P310" s="49">
        <v>43772</v>
      </c>
      <c r="Q310" s="42" t="s">
        <v>29</v>
      </c>
      <c r="R310" s="31" t="s">
        <v>659</v>
      </c>
      <c r="S310" s="50">
        <f>M310</f>
        <v>44503</v>
      </c>
      <c r="T310" s="43" t="s">
        <v>426</v>
      </c>
      <c r="U310" s="34">
        <v>24.5</v>
      </c>
      <c r="W310" s="34">
        <v>109.5</v>
      </c>
      <c r="Y310" s="34">
        <v>144.5</v>
      </c>
      <c r="AA310" s="34" t="s">
        <v>231</v>
      </c>
      <c r="AB310" s="34" t="s">
        <v>231</v>
      </c>
      <c r="AC310" s="34" t="s">
        <v>231</v>
      </c>
      <c r="AD310" s="34">
        <v>1</v>
      </c>
      <c r="AF310" s="34" t="str">
        <f ca="1">IF(M310="","",IF(DAYS360(M310,NOW())&gt;720,"neplatné viac ako 2roky",""))</f>
        <v/>
      </c>
    </row>
    <row r="311" spans="1:32" s="34" customFormat="1" ht="12.75" customHeight="1">
      <c r="A311" s="16">
        <v>421</v>
      </c>
      <c r="B311" s="16" t="s">
        <v>172</v>
      </c>
      <c r="C311" s="66" t="s">
        <v>660</v>
      </c>
      <c r="D311" s="18"/>
      <c r="E311" s="35" t="s">
        <v>661</v>
      </c>
      <c r="F311" s="36"/>
      <c r="G311" s="37" t="s">
        <v>662</v>
      </c>
      <c r="H311" s="37"/>
      <c r="I311" s="18" t="s">
        <v>663</v>
      </c>
      <c r="J311" s="18"/>
      <c r="K311" s="131" t="s">
        <v>588</v>
      </c>
      <c r="L311" s="58">
        <v>42344</v>
      </c>
      <c r="M311" s="25">
        <v>43079</v>
      </c>
      <c r="N311" s="42" t="s">
        <v>29</v>
      </c>
      <c r="O311" s="26">
        <v>1984</v>
      </c>
      <c r="P311" s="27">
        <f>SUM(M311-365)</f>
        <v>42714</v>
      </c>
      <c r="Q311" s="29" t="s">
        <v>29</v>
      </c>
      <c r="R311" s="30" t="s">
        <v>52</v>
      </c>
      <c r="S311" s="32">
        <f t="shared" si="16"/>
        <v>43079</v>
      </c>
      <c r="T311" s="33" t="s">
        <v>426</v>
      </c>
      <c r="U311" s="28">
        <v>27</v>
      </c>
      <c r="V311" s="28"/>
      <c r="W311" s="28">
        <v>55</v>
      </c>
      <c r="X311" s="28"/>
      <c r="Y311" s="28">
        <v>85</v>
      </c>
      <c r="Z311" s="28"/>
      <c r="AA311" s="28">
        <v>25</v>
      </c>
      <c r="AB311" s="28">
        <v>30</v>
      </c>
      <c r="AC311" s="28">
        <v>65</v>
      </c>
      <c r="AD311" s="28">
        <v>1</v>
      </c>
      <c r="AF311" s="34" t="str">
        <f ca="1">IF(M311="","",IF(DAYS360(M311,NOW())&gt;720,"neplatné viac ako 2roky",""))</f>
        <v>neplatné viac ako 2roky</v>
      </c>
    </row>
    <row r="312" spans="1:32" ht="12.75" customHeight="1">
      <c r="A312" s="16">
        <v>422</v>
      </c>
      <c r="B312" s="55" t="s">
        <v>172</v>
      </c>
      <c r="C312" s="55" t="s">
        <v>664</v>
      </c>
      <c r="E312" s="56" t="s">
        <v>665</v>
      </c>
      <c r="G312" s="57" t="s">
        <v>666</v>
      </c>
      <c r="I312" s="55" t="s">
        <v>667</v>
      </c>
      <c r="K312" s="55" t="s">
        <v>542</v>
      </c>
      <c r="L312" s="58">
        <v>41767</v>
      </c>
      <c r="M312" s="25">
        <v>43808</v>
      </c>
      <c r="N312" s="24" t="s">
        <v>29</v>
      </c>
      <c r="O312" s="26">
        <v>1984</v>
      </c>
      <c r="P312" s="27">
        <v>43078</v>
      </c>
      <c r="Q312" s="29" t="s">
        <v>29</v>
      </c>
      <c r="R312" s="30" t="s">
        <v>52</v>
      </c>
      <c r="S312" s="32">
        <f t="shared" si="16"/>
        <v>43808</v>
      </c>
      <c r="T312" s="33" t="s">
        <v>78</v>
      </c>
      <c r="U312" s="28">
        <v>32</v>
      </c>
      <c r="W312" s="28">
        <v>72</v>
      </c>
      <c r="Y312" s="28">
        <v>117</v>
      </c>
      <c r="AA312" s="28">
        <v>32</v>
      </c>
      <c r="AB312" s="28">
        <v>42</v>
      </c>
      <c r="AC312" s="28">
        <v>75</v>
      </c>
      <c r="AD312" s="28">
        <v>1</v>
      </c>
    </row>
    <row r="313" spans="1:32" s="34" customFormat="1" ht="12.75" customHeight="1">
      <c r="A313" s="16">
        <v>423</v>
      </c>
      <c r="B313" s="34" t="s">
        <v>172</v>
      </c>
      <c r="C313" s="34" t="s">
        <v>668</v>
      </c>
      <c r="E313" s="76" t="s">
        <v>669</v>
      </c>
      <c r="G313" s="34">
        <v>122323</v>
      </c>
      <c r="I313" s="34" t="s">
        <v>670</v>
      </c>
      <c r="K313" s="34" t="s">
        <v>177</v>
      </c>
      <c r="L313" s="40">
        <v>42666</v>
      </c>
      <c r="M313" s="40">
        <v>43808</v>
      </c>
      <c r="N313" s="24" t="s">
        <v>29</v>
      </c>
      <c r="O313" s="41">
        <v>1996</v>
      </c>
      <c r="P313" s="27">
        <v>43078</v>
      </c>
      <c r="Q313" s="29" t="s">
        <v>29</v>
      </c>
      <c r="R313" s="30" t="s">
        <v>52</v>
      </c>
      <c r="S313" s="32">
        <f t="shared" si="16"/>
        <v>43808</v>
      </c>
      <c r="T313" s="43" t="s">
        <v>135</v>
      </c>
      <c r="U313" s="34">
        <v>22</v>
      </c>
      <c r="W313" s="34">
        <v>67</v>
      </c>
      <c r="Y313" s="34">
        <v>100</v>
      </c>
      <c r="AA313" s="34">
        <v>25</v>
      </c>
      <c r="AB313" s="34">
        <v>31</v>
      </c>
      <c r="AC313" s="34">
        <v>80</v>
      </c>
      <c r="AD313" s="34">
        <v>1</v>
      </c>
    </row>
    <row r="314" spans="1:32" ht="12.75" customHeight="1">
      <c r="A314" s="16">
        <v>424</v>
      </c>
      <c r="B314" s="16" t="s">
        <v>172</v>
      </c>
      <c r="C314" s="59" t="s">
        <v>671</v>
      </c>
      <c r="D314" s="18"/>
      <c r="E314" s="51" t="s">
        <v>672</v>
      </c>
      <c r="F314" s="62"/>
      <c r="G314" s="37" t="s">
        <v>673</v>
      </c>
      <c r="H314" s="21"/>
      <c r="I314" s="55" t="s">
        <v>667</v>
      </c>
      <c r="J314" s="20"/>
      <c r="K314" s="20" t="s">
        <v>494</v>
      </c>
      <c r="L314" s="64">
        <v>42441</v>
      </c>
      <c r="M314" s="23">
        <v>43808</v>
      </c>
      <c r="N314" s="24" t="s">
        <v>29</v>
      </c>
      <c r="O314" s="26">
        <v>1999</v>
      </c>
      <c r="P314" s="27">
        <v>43078</v>
      </c>
      <c r="Q314" s="29" t="s">
        <v>96</v>
      </c>
      <c r="R314" s="30" t="s">
        <v>52</v>
      </c>
      <c r="S314" s="32">
        <f>M314</f>
        <v>43808</v>
      </c>
      <c r="T314" s="33" t="s">
        <v>426</v>
      </c>
      <c r="U314" s="28">
        <v>23</v>
      </c>
      <c r="W314" s="28">
        <v>95</v>
      </c>
      <c r="X314" s="28">
        <v>98</v>
      </c>
      <c r="Y314" s="28">
        <v>135</v>
      </c>
      <c r="AA314" s="28">
        <v>24</v>
      </c>
      <c r="AB314" s="28">
        <v>32</v>
      </c>
      <c r="AC314" s="28">
        <v>75</v>
      </c>
      <c r="AD314" s="28">
        <v>1</v>
      </c>
      <c r="AF314" s="28" t="str">
        <f ca="1">IF(M314="","",IF(DAYS360(M314,NOW())&gt;720,"neplatné viac ako 2roky",""))</f>
        <v/>
      </c>
    </row>
    <row r="315" spans="1:32" s="34" customFormat="1" ht="12.75" customHeight="1">
      <c r="A315" s="16">
        <v>425</v>
      </c>
      <c r="B315" s="34" t="s">
        <v>172</v>
      </c>
      <c r="C315" s="34" t="s">
        <v>674</v>
      </c>
      <c r="E315" s="76" t="s">
        <v>675</v>
      </c>
      <c r="G315" s="34">
        <v>237</v>
      </c>
      <c r="I315" s="34" t="s">
        <v>176</v>
      </c>
      <c r="K315" s="34" t="s">
        <v>676</v>
      </c>
      <c r="L315" s="40">
        <v>41435</v>
      </c>
      <c r="M315" s="40">
        <v>42800</v>
      </c>
      <c r="N315" s="24" t="s">
        <v>29</v>
      </c>
      <c r="O315" s="41">
        <v>2003</v>
      </c>
      <c r="P315" s="27">
        <f>SUM(M315-366)</f>
        <v>42434</v>
      </c>
      <c r="Q315" s="42" t="s">
        <v>29</v>
      </c>
      <c r="R315" s="31" t="s">
        <v>677</v>
      </c>
      <c r="S315" s="32">
        <f t="shared" si="16"/>
        <v>42800</v>
      </c>
      <c r="T315" s="43" t="s">
        <v>46</v>
      </c>
      <c r="U315" s="34">
        <v>31.7</v>
      </c>
      <c r="W315" s="34">
        <v>100</v>
      </c>
      <c r="Y315" s="34">
        <v>133</v>
      </c>
      <c r="AA315" s="34">
        <v>30</v>
      </c>
      <c r="AB315" s="34">
        <v>40</v>
      </c>
      <c r="AC315" s="34">
        <v>80</v>
      </c>
      <c r="AD315" s="34">
        <v>1</v>
      </c>
      <c r="AF315" s="34" t="s">
        <v>195</v>
      </c>
    </row>
    <row r="316" spans="1:32" s="34" customFormat="1" ht="12.75" customHeight="1">
      <c r="A316" s="16">
        <v>426</v>
      </c>
      <c r="B316" s="34" t="s">
        <v>172</v>
      </c>
      <c r="C316" s="34" t="s">
        <v>678</v>
      </c>
      <c r="E316" s="76" t="s">
        <v>679</v>
      </c>
      <c r="G316" s="34">
        <v>11271</v>
      </c>
      <c r="I316" s="34" t="s">
        <v>680</v>
      </c>
      <c r="K316" s="34" t="s">
        <v>681</v>
      </c>
      <c r="L316" s="40">
        <v>41510</v>
      </c>
      <c r="M316" s="40">
        <v>42602</v>
      </c>
      <c r="N316" s="24" t="s">
        <v>29</v>
      </c>
      <c r="O316" s="41">
        <v>1992</v>
      </c>
      <c r="P316" s="27">
        <f>SUM(M316-366)</f>
        <v>42236</v>
      </c>
      <c r="Q316" s="42" t="s">
        <v>29</v>
      </c>
      <c r="R316" s="31" t="s">
        <v>37</v>
      </c>
      <c r="S316" s="32">
        <f t="shared" si="16"/>
        <v>42602</v>
      </c>
      <c r="T316" s="43" t="s">
        <v>37</v>
      </c>
      <c r="U316" s="34">
        <v>28</v>
      </c>
      <c r="W316" s="34">
        <v>93</v>
      </c>
      <c r="Y316" s="34">
        <v>123</v>
      </c>
      <c r="AA316" s="34">
        <v>28</v>
      </c>
      <c r="AB316" s="34">
        <v>36</v>
      </c>
      <c r="AC316" s="34">
        <v>80</v>
      </c>
      <c r="AD316" s="34">
        <v>1</v>
      </c>
      <c r="AF316" s="34" t="s">
        <v>195</v>
      </c>
    </row>
    <row r="317" spans="1:32" s="34" customFormat="1" ht="12.75" customHeight="1">
      <c r="A317" s="16">
        <v>427</v>
      </c>
      <c r="B317" s="34" t="s">
        <v>172</v>
      </c>
      <c r="C317" s="34" t="s">
        <v>682</v>
      </c>
      <c r="E317" s="76" t="s">
        <v>683</v>
      </c>
      <c r="G317" s="34">
        <v>4593</v>
      </c>
      <c r="I317" s="34" t="s">
        <v>657</v>
      </c>
      <c r="K317" s="34" t="s">
        <v>684</v>
      </c>
      <c r="L317" s="40">
        <v>41510</v>
      </c>
      <c r="M317" s="40">
        <v>42981</v>
      </c>
      <c r="N317" s="24" t="s">
        <v>29</v>
      </c>
      <c r="O317" s="41">
        <v>1994</v>
      </c>
      <c r="P317" s="27">
        <f t="shared" ref="P317:P320" si="20">SUM(M317-365)</f>
        <v>42616</v>
      </c>
      <c r="Q317" s="42" t="s">
        <v>29</v>
      </c>
      <c r="R317" s="31" t="s">
        <v>37</v>
      </c>
      <c r="S317" s="32">
        <f t="shared" si="16"/>
        <v>42981</v>
      </c>
      <c r="T317" s="43" t="s">
        <v>426</v>
      </c>
      <c r="U317" s="34">
        <v>30</v>
      </c>
      <c r="W317" s="34">
        <v>90</v>
      </c>
      <c r="Y317" s="34">
        <v>125</v>
      </c>
      <c r="AA317" s="34" t="s">
        <v>231</v>
      </c>
      <c r="AB317" s="34" t="s">
        <v>231</v>
      </c>
      <c r="AC317" s="34" t="s">
        <v>231</v>
      </c>
      <c r="AD317" s="34">
        <v>1</v>
      </c>
      <c r="AF317" s="34" t="s">
        <v>195</v>
      </c>
    </row>
    <row r="318" spans="1:32" s="34" customFormat="1" ht="12.75" customHeight="1">
      <c r="A318" s="16">
        <v>428</v>
      </c>
      <c r="B318" s="34" t="s">
        <v>172</v>
      </c>
      <c r="C318" s="34" t="s">
        <v>685</v>
      </c>
      <c r="E318" s="76" t="s">
        <v>686</v>
      </c>
      <c r="G318" s="34" t="s">
        <v>687</v>
      </c>
      <c r="I318" s="34" t="s">
        <v>176</v>
      </c>
      <c r="K318" s="104" t="s">
        <v>688</v>
      </c>
      <c r="L318" s="40">
        <v>41525</v>
      </c>
      <c r="M318" s="40">
        <v>44051</v>
      </c>
      <c r="N318" s="24" t="s">
        <v>29</v>
      </c>
      <c r="O318" s="41">
        <v>2003</v>
      </c>
      <c r="P318" s="27">
        <v>43320</v>
      </c>
      <c r="Q318" s="132" t="s">
        <v>70</v>
      </c>
      <c r="R318" s="31" t="s">
        <v>52</v>
      </c>
      <c r="S318" s="32">
        <f t="shared" si="16"/>
        <v>44051</v>
      </c>
      <c r="T318" s="43" t="s">
        <v>426</v>
      </c>
      <c r="U318" s="34">
        <v>26</v>
      </c>
      <c r="W318" s="34">
        <v>86</v>
      </c>
      <c r="Y318" s="34">
        <v>126</v>
      </c>
      <c r="AA318" s="34">
        <v>28</v>
      </c>
      <c r="AB318" s="34">
        <v>32</v>
      </c>
      <c r="AC318" s="34">
        <v>70</v>
      </c>
      <c r="AD318" s="34">
        <v>1</v>
      </c>
    </row>
    <row r="319" spans="1:32" ht="12.75" customHeight="1">
      <c r="A319" s="16">
        <v>429</v>
      </c>
      <c r="B319" s="16" t="s">
        <v>172</v>
      </c>
      <c r="C319" s="34" t="s">
        <v>689</v>
      </c>
      <c r="D319" s="16"/>
      <c r="E319" s="19" t="s">
        <v>690</v>
      </c>
      <c r="F319" s="62"/>
      <c r="G319" s="21" t="s">
        <v>691</v>
      </c>
      <c r="H319" s="21"/>
      <c r="I319" s="63" t="s">
        <v>692</v>
      </c>
      <c r="J319" s="63"/>
      <c r="K319" s="20" t="s">
        <v>693</v>
      </c>
      <c r="L319" s="64">
        <v>41526</v>
      </c>
      <c r="M319" s="23">
        <v>43809</v>
      </c>
      <c r="N319" s="24" t="s">
        <v>29</v>
      </c>
      <c r="O319" s="26">
        <v>1987</v>
      </c>
      <c r="P319" s="27">
        <v>43079</v>
      </c>
      <c r="Q319" s="29" t="s">
        <v>29</v>
      </c>
      <c r="R319" s="30" t="s">
        <v>694</v>
      </c>
      <c r="S319" s="32">
        <f t="shared" si="16"/>
        <v>43809</v>
      </c>
      <c r="T319" s="33" t="s">
        <v>426</v>
      </c>
      <c r="U319" s="28">
        <v>23</v>
      </c>
      <c r="W319" s="28">
        <v>68</v>
      </c>
      <c r="X319" s="28">
        <v>98</v>
      </c>
      <c r="Y319" s="28">
        <v>98</v>
      </c>
      <c r="AA319" s="28">
        <v>20</v>
      </c>
      <c r="AB319" s="28">
        <v>34</v>
      </c>
      <c r="AC319" s="28">
        <v>55</v>
      </c>
      <c r="AD319" s="28">
        <v>1</v>
      </c>
      <c r="AF319" s="28" t="str">
        <f ca="1">IF(M319="","",IF(DAYS360(M319,NOW())&gt;720,"neplatné viac ako 2roky",""))</f>
        <v/>
      </c>
    </row>
    <row r="320" spans="1:32" s="34" customFormat="1" ht="12.75" customHeight="1">
      <c r="A320" s="16">
        <v>430</v>
      </c>
      <c r="B320" s="34" t="s">
        <v>172</v>
      </c>
      <c r="C320" s="34" t="s">
        <v>695</v>
      </c>
      <c r="E320" s="76" t="s">
        <v>696</v>
      </c>
      <c r="G320" s="34" t="s">
        <v>697</v>
      </c>
      <c r="I320" s="34" t="s">
        <v>698</v>
      </c>
      <c r="K320" s="20" t="s">
        <v>699</v>
      </c>
      <c r="L320" s="40">
        <v>41686</v>
      </c>
      <c r="M320" s="40">
        <v>43080</v>
      </c>
      <c r="N320" s="24" t="s">
        <v>29</v>
      </c>
      <c r="O320" s="41">
        <v>1986</v>
      </c>
      <c r="P320" s="27">
        <f t="shared" si="20"/>
        <v>42715</v>
      </c>
      <c r="Q320" s="42" t="s">
        <v>29</v>
      </c>
      <c r="R320" s="31" t="s">
        <v>700</v>
      </c>
      <c r="S320" s="32">
        <f t="shared" si="16"/>
        <v>43080</v>
      </c>
      <c r="T320" s="43" t="s">
        <v>135</v>
      </c>
      <c r="U320" s="34">
        <v>24</v>
      </c>
      <c r="W320" s="34">
        <v>74</v>
      </c>
      <c r="Y320" s="34">
        <v>94</v>
      </c>
      <c r="AA320" s="34">
        <v>26</v>
      </c>
      <c r="AB320" s="34">
        <v>30</v>
      </c>
      <c r="AC320" s="34">
        <v>65</v>
      </c>
      <c r="AD320" s="34">
        <v>1</v>
      </c>
      <c r="AF320" s="34" t="s">
        <v>195</v>
      </c>
    </row>
    <row r="321" spans="1:32" s="34" customFormat="1" ht="12.75" customHeight="1">
      <c r="A321" s="16">
        <v>431</v>
      </c>
      <c r="B321" s="34" t="s">
        <v>172</v>
      </c>
      <c r="C321" s="34" t="s">
        <v>701</v>
      </c>
      <c r="E321" s="76" t="s">
        <v>702</v>
      </c>
      <c r="G321" s="34">
        <v>61213</v>
      </c>
      <c r="I321" s="34" t="s">
        <v>663</v>
      </c>
      <c r="K321" s="34" t="s">
        <v>703</v>
      </c>
      <c r="L321" s="40">
        <v>41527</v>
      </c>
      <c r="M321" s="40">
        <v>44326</v>
      </c>
      <c r="N321" s="24" t="s">
        <v>29</v>
      </c>
      <c r="O321" s="41">
        <v>1984</v>
      </c>
      <c r="P321" s="27">
        <v>43595</v>
      </c>
      <c r="Q321" s="42" t="s">
        <v>29</v>
      </c>
      <c r="R321" s="31" t="s">
        <v>426</v>
      </c>
      <c r="S321" s="32">
        <f t="shared" si="16"/>
        <v>44326</v>
      </c>
      <c r="T321" s="43" t="s">
        <v>46</v>
      </c>
      <c r="U321" s="34">
        <v>27</v>
      </c>
      <c r="W321" s="34">
        <v>87</v>
      </c>
      <c r="Y321" s="34">
        <v>132</v>
      </c>
      <c r="AA321" s="34">
        <v>25</v>
      </c>
      <c r="AB321" s="34">
        <v>35</v>
      </c>
      <c r="AC321" s="34">
        <v>65</v>
      </c>
      <c r="AD321" s="34">
        <v>1</v>
      </c>
    </row>
    <row r="322" spans="1:32" s="34" customFormat="1" ht="12.75" customHeight="1">
      <c r="A322" s="16">
        <v>432</v>
      </c>
      <c r="B322" s="34" t="s">
        <v>172</v>
      </c>
      <c r="C322" s="34" t="s">
        <v>704</v>
      </c>
      <c r="E322" s="76" t="s">
        <v>705</v>
      </c>
      <c r="G322" s="34">
        <v>114833</v>
      </c>
      <c r="I322" s="34" t="s">
        <v>670</v>
      </c>
      <c r="K322" s="34" t="s">
        <v>706</v>
      </c>
      <c r="L322" s="40">
        <v>41819</v>
      </c>
      <c r="M322" s="40">
        <v>44496</v>
      </c>
      <c r="N322" s="24" t="s">
        <v>29</v>
      </c>
      <c r="O322" s="41">
        <v>1996</v>
      </c>
      <c r="P322" s="27">
        <v>43765</v>
      </c>
      <c r="Q322" s="42" t="s">
        <v>29</v>
      </c>
      <c r="R322" s="31" t="s">
        <v>707</v>
      </c>
      <c r="S322" s="32">
        <v>44496</v>
      </c>
      <c r="T322" s="43" t="s">
        <v>135</v>
      </c>
      <c r="U322" s="34">
        <v>29</v>
      </c>
      <c r="W322" s="34">
        <v>89</v>
      </c>
      <c r="Y322" s="34">
        <v>150</v>
      </c>
      <c r="AA322" s="34">
        <v>25</v>
      </c>
      <c r="AB322" s="34">
        <v>30</v>
      </c>
      <c r="AC322" s="34">
        <v>80</v>
      </c>
      <c r="AD322" s="34">
        <v>1</v>
      </c>
    </row>
    <row r="323" spans="1:32" s="34" customFormat="1" ht="12.75" customHeight="1">
      <c r="A323" s="16">
        <v>433</v>
      </c>
      <c r="B323" s="34" t="s">
        <v>172</v>
      </c>
      <c r="C323" s="34" t="s">
        <v>708</v>
      </c>
      <c r="E323" s="76" t="s">
        <v>709</v>
      </c>
      <c r="G323" s="34">
        <v>22589</v>
      </c>
      <c r="I323" s="34" t="s">
        <v>710</v>
      </c>
      <c r="K323" s="20" t="s">
        <v>647</v>
      </c>
      <c r="L323" s="40">
        <v>41371</v>
      </c>
      <c r="M323" s="40">
        <v>43935</v>
      </c>
      <c r="N323" s="24" t="s">
        <v>29</v>
      </c>
      <c r="O323" s="41">
        <v>1989</v>
      </c>
      <c r="P323" s="27">
        <v>43204</v>
      </c>
      <c r="Q323" s="42" t="s">
        <v>29</v>
      </c>
      <c r="R323" s="31" t="s">
        <v>52</v>
      </c>
      <c r="S323" s="32">
        <f t="shared" si="16"/>
        <v>43935</v>
      </c>
      <c r="T323" s="43" t="s">
        <v>426</v>
      </c>
      <c r="U323" s="34">
        <v>29</v>
      </c>
      <c r="W323" s="34">
        <v>95</v>
      </c>
      <c r="Y323" s="34">
        <v>134</v>
      </c>
      <c r="AA323" s="34">
        <v>25</v>
      </c>
      <c r="AB323" s="34">
        <v>34</v>
      </c>
      <c r="AC323" s="34">
        <v>80</v>
      </c>
      <c r="AD323" s="34">
        <v>1</v>
      </c>
    </row>
    <row r="324" spans="1:32" ht="12.75" customHeight="1">
      <c r="A324" s="16">
        <v>434</v>
      </c>
      <c r="B324" s="16" t="s">
        <v>172</v>
      </c>
      <c r="C324" s="18" t="s">
        <v>711</v>
      </c>
      <c r="D324" s="18"/>
      <c r="E324" s="19" t="s">
        <v>712</v>
      </c>
      <c r="F324" s="62"/>
      <c r="G324" s="21" t="s">
        <v>713</v>
      </c>
      <c r="H324" s="21"/>
      <c r="I324" s="20" t="s">
        <v>581</v>
      </c>
      <c r="J324" s="20"/>
      <c r="K324" s="20" t="s">
        <v>647</v>
      </c>
      <c r="L324" s="52">
        <v>37226</v>
      </c>
      <c r="M324" s="23">
        <v>43162</v>
      </c>
      <c r="N324" s="24" t="s">
        <v>29</v>
      </c>
      <c r="O324" s="26">
        <v>1995</v>
      </c>
      <c r="P324" s="27">
        <f>SUM(M324-365)</f>
        <v>42797</v>
      </c>
      <c r="Q324" s="29" t="s">
        <v>29</v>
      </c>
      <c r="R324" s="30" t="s">
        <v>52</v>
      </c>
      <c r="S324" s="32">
        <f t="shared" si="16"/>
        <v>43162</v>
      </c>
      <c r="T324" s="33" t="s">
        <v>46</v>
      </c>
      <c r="U324" s="28">
        <v>33</v>
      </c>
      <c r="W324" s="28">
        <v>93</v>
      </c>
      <c r="Y324" s="28">
        <v>144</v>
      </c>
      <c r="AA324" s="28">
        <v>30</v>
      </c>
      <c r="AB324" s="28">
        <v>44</v>
      </c>
      <c r="AC324" s="28">
        <v>82</v>
      </c>
      <c r="AD324" s="28">
        <v>1</v>
      </c>
      <c r="AF324" s="28" t="str">
        <f ca="1">IF(M324="","",IF(DAYS360(M324,NOW())&gt;720,"neplatné viac ako 2roky",""))</f>
        <v/>
      </c>
    </row>
    <row r="325" spans="1:32" s="34" customFormat="1" ht="12.75" customHeight="1">
      <c r="A325" s="16">
        <v>435</v>
      </c>
      <c r="B325" s="34" t="s">
        <v>172</v>
      </c>
      <c r="C325" s="34" t="s">
        <v>714</v>
      </c>
      <c r="E325" s="76" t="s">
        <v>715</v>
      </c>
      <c r="G325" s="34" t="s">
        <v>716</v>
      </c>
      <c r="I325" s="34" t="s">
        <v>660</v>
      </c>
      <c r="K325" s="34" t="s">
        <v>212</v>
      </c>
      <c r="L325" s="40">
        <v>41482</v>
      </c>
      <c r="M325" s="40">
        <v>43678</v>
      </c>
      <c r="N325" s="24" t="s">
        <v>29</v>
      </c>
      <c r="O325" s="41">
        <v>1984</v>
      </c>
      <c r="P325" s="27">
        <v>42948</v>
      </c>
      <c r="Q325" s="42" t="s">
        <v>29</v>
      </c>
      <c r="R325" s="31" t="s">
        <v>717</v>
      </c>
      <c r="S325" s="32">
        <f t="shared" si="16"/>
        <v>43678</v>
      </c>
      <c r="T325" s="43" t="s">
        <v>37</v>
      </c>
      <c r="U325" s="34">
        <v>37</v>
      </c>
      <c r="W325" s="34">
        <v>92</v>
      </c>
      <c r="Y325" s="34">
        <v>134</v>
      </c>
      <c r="AA325" s="34">
        <v>34</v>
      </c>
      <c r="AB325" s="34">
        <v>42</v>
      </c>
      <c r="AC325" s="34">
        <v>80</v>
      </c>
      <c r="AD325" s="34">
        <v>1</v>
      </c>
    </row>
    <row r="326" spans="1:32" s="34" customFormat="1" ht="12.75" customHeight="1">
      <c r="A326" s="16">
        <v>436</v>
      </c>
      <c r="B326" s="34" t="s">
        <v>172</v>
      </c>
      <c r="C326" s="34" t="s">
        <v>701</v>
      </c>
      <c r="E326" s="76" t="s">
        <v>718</v>
      </c>
      <c r="G326" s="34">
        <v>1110687</v>
      </c>
      <c r="I326" s="34" t="s">
        <v>719</v>
      </c>
      <c r="K326" s="34" t="s">
        <v>597</v>
      </c>
      <c r="L326" s="40">
        <v>41819</v>
      </c>
      <c r="M326" s="40">
        <v>44496</v>
      </c>
      <c r="N326" s="24" t="s">
        <v>29</v>
      </c>
      <c r="O326" s="41">
        <v>1987</v>
      </c>
      <c r="P326" s="27">
        <v>43765</v>
      </c>
      <c r="Q326" s="42" t="s">
        <v>29</v>
      </c>
      <c r="R326" s="31" t="s">
        <v>720</v>
      </c>
      <c r="S326" s="32">
        <v>44496</v>
      </c>
      <c r="T326" s="43" t="s">
        <v>135</v>
      </c>
      <c r="U326" s="34">
        <v>27</v>
      </c>
      <c r="W326" s="34">
        <v>55</v>
      </c>
      <c r="X326" s="34">
        <v>85</v>
      </c>
      <c r="Y326" s="34">
        <v>85</v>
      </c>
      <c r="AA326" s="34">
        <v>25</v>
      </c>
      <c r="AB326" s="34">
        <v>35</v>
      </c>
      <c r="AC326" s="34">
        <v>85</v>
      </c>
      <c r="AD326" s="34">
        <v>1</v>
      </c>
    </row>
    <row r="327" spans="1:32" s="34" customFormat="1" ht="12.75" customHeight="1">
      <c r="A327" s="16">
        <v>437</v>
      </c>
      <c r="B327" s="34" t="s">
        <v>172</v>
      </c>
      <c r="C327" s="34" t="s">
        <v>616</v>
      </c>
      <c r="E327" s="76" t="s">
        <v>721</v>
      </c>
      <c r="G327" s="34">
        <v>620</v>
      </c>
      <c r="I327" s="34" t="s">
        <v>619</v>
      </c>
      <c r="K327" s="34" t="s">
        <v>722</v>
      </c>
      <c r="L327" s="40">
        <v>41819</v>
      </c>
      <c r="M327" s="40">
        <v>43957</v>
      </c>
      <c r="N327" s="24" t="s">
        <v>29</v>
      </c>
      <c r="O327" s="41">
        <v>1991</v>
      </c>
      <c r="P327" s="27">
        <v>43226</v>
      </c>
      <c r="Q327" s="42" t="s">
        <v>29</v>
      </c>
      <c r="R327" s="31" t="s">
        <v>612</v>
      </c>
      <c r="S327" s="32">
        <f t="shared" si="16"/>
        <v>43957</v>
      </c>
      <c r="T327" s="43" t="s">
        <v>135</v>
      </c>
      <c r="U327" s="34">
        <v>24.5</v>
      </c>
      <c r="W327" s="34">
        <v>80</v>
      </c>
      <c r="Y327" s="34">
        <v>125</v>
      </c>
      <c r="AA327" s="34">
        <v>22</v>
      </c>
      <c r="AB327" s="34">
        <v>32</v>
      </c>
      <c r="AC327" s="34">
        <v>80</v>
      </c>
      <c r="AD327" s="34">
        <v>1</v>
      </c>
    </row>
    <row r="328" spans="1:32" ht="12.75" customHeight="1">
      <c r="A328" s="16">
        <v>438</v>
      </c>
      <c r="B328" s="16" t="s">
        <v>172</v>
      </c>
      <c r="C328" s="34" t="s">
        <v>704</v>
      </c>
      <c r="D328" s="34"/>
      <c r="E328" s="76" t="s">
        <v>723</v>
      </c>
      <c r="F328" s="34"/>
      <c r="G328" s="34" t="s">
        <v>724</v>
      </c>
      <c r="H328" s="34"/>
      <c r="I328" s="34" t="s">
        <v>670</v>
      </c>
      <c r="J328" s="20"/>
      <c r="K328" s="18" t="s">
        <v>725</v>
      </c>
      <c r="L328" s="52">
        <v>42344</v>
      </c>
      <c r="M328" s="23">
        <v>42710</v>
      </c>
      <c r="N328" s="24" t="s">
        <v>29</v>
      </c>
      <c r="O328" s="26">
        <v>1996</v>
      </c>
      <c r="P328" s="27">
        <f>SUM(M328-366)</f>
        <v>42344</v>
      </c>
      <c r="Q328" s="29" t="s">
        <v>30</v>
      </c>
      <c r="R328" s="30" t="s">
        <v>52</v>
      </c>
      <c r="S328" s="32">
        <f t="shared" si="16"/>
        <v>42710</v>
      </c>
      <c r="T328" s="33" t="s">
        <v>46</v>
      </c>
      <c r="U328" s="28">
        <v>27</v>
      </c>
      <c r="W328" s="28">
        <v>92</v>
      </c>
      <c r="Y328" s="28">
        <v>137</v>
      </c>
      <c r="AA328" s="28">
        <v>25</v>
      </c>
      <c r="AB328" s="28">
        <v>35</v>
      </c>
      <c r="AC328" s="28">
        <v>80</v>
      </c>
      <c r="AD328" s="28">
        <v>1</v>
      </c>
      <c r="AF328" s="28" t="str">
        <f ca="1">IF(M328="","",IF(DAYS360(M328,NOW())&gt;720,"neplatné viac ako 2roky",""))</f>
        <v>neplatné viac ako 2roky</v>
      </c>
    </row>
    <row r="329" spans="1:32" ht="12.75" customHeight="1">
      <c r="A329" s="16">
        <v>439</v>
      </c>
      <c r="B329" s="16" t="s">
        <v>172</v>
      </c>
      <c r="C329" s="16" t="s">
        <v>671</v>
      </c>
      <c r="D329" s="16"/>
      <c r="E329" s="19" t="s">
        <v>726</v>
      </c>
      <c r="F329" s="62"/>
      <c r="G329" s="21" t="s">
        <v>727</v>
      </c>
      <c r="H329" s="21"/>
      <c r="I329" s="34" t="s">
        <v>575</v>
      </c>
      <c r="J329" s="63"/>
      <c r="K329" s="131" t="s">
        <v>576</v>
      </c>
      <c r="L329" s="58">
        <v>41930</v>
      </c>
      <c r="M329" s="25">
        <v>43808</v>
      </c>
      <c r="N329" s="42" t="s">
        <v>29</v>
      </c>
      <c r="O329" s="26" t="s">
        <v>231</v>
      </c>
      <c r="P329" s="27">
        <v>43078</v>
      </c>
      <c r="Q329" s="29" t="s">
        <v>29</v>
      </c>
      <c r="R329" s="30" t="s">
        <v>728</v>
      </c>
      <c r="S329" s="32">
        <f t="shared" si="16"/>
        <v>43808</v>
      </c>
      <c r="T329" s="33" t="s">
        <v>426</v>
      </c>
      <c r="U329" s="28">
        <v>23</v>
      </c>
      <c r="W329" s="28">
        <v>93</v>
      </c>
      <c r="Y329" s="28">
        <v>148</v>
      </c>
      <c r="AA329" s="28">
        <v>24</v>
      </c>
      <c r="AB329" s="28">
        <v>30</v>
      </c>
      <c r="AC329" s="28">
        <v>85</v>
      </c>
      <c r="AD329" s="28">
        <v>1</v>
      </c>
      <c r="AF329" s="28" t="str">
        <f ca="1">IF(M329="","",IF(DAYS360(M329,NOW())&gt;720,"neplatné viac ako 2roky",""))</f>
        <v/>
      </c>
    </row>
    <row r="330" spans="1:32" s="34" customFormat="1" ht="12.75" customHeight="1">
      <c r="A330" s="16">
        <v>440</v>
      </c>
      <c r="B330" s="34" t="s">
        <v>172</v>
      </c>
      <c r="C330" s="34" t="s">
        <v>729</v>
      </c>
      <c r="E330" s="76" t="s">
        <v>730</v>
      </c>
      <c r="G330" s="100" t="s">
        <v>731</v>
      </c>
      <c r="H330" s="100"/>
      <c r="I330" s="34" t="s">
        <v>581</v>
      </c>
      <c r="K330" s="34" t="s">
        <v>494</v>
      </c>
      <c r="L330" s="40">
        <v>43415</v>
      </c>
      <c r="M330" s="40">
        <v>44146</v>
      </c>
      <c r="N330" s="42" t="s">
        <v>29</v>
      </c>
      <c r="O330" s="41">
        <v>2004</v>
      </c>
      <c r="P330" s="49">
        <v>43415</v>
      </c>
      <c r="Q330" s="42" t="s">
        <v>30</v>
      </c>
      <c r="R330" s="31" t="s">
        <v>52</v>
      </c>
      <c r="S330" s="50">
        <v>44146</v>
      </c>
      <c r="T330" s="43" t="s">
        <v>37</v>
      </c>
      <c r="U330" s="34">
        <v>35</v>
      </c>
      <c r="W330" s="34">
        <v>110</v>
      </c>
      <c r="Y330" s="34">
        <v>150</v>
      </c>
      <c r="AA330" s="34">
        <v>29</v>
      </c>
      <c r="AB330" s="34">
        <v>37</v>
      </c>
      <c r="AC330" s="34">
        <v>124</v>
      </c>
      <c r="AD330" s="34">
        <v>1</v>
      </c>
    </row>
    <row r="331" spans="1:32" s="34" customFormat="1" ht="12.75" customHeight="1">
      <c r="A331" s="16">
        <v>441</v>
      </c>
      <c r="B331" s="34" t="s">
        <v>172</v>
      </c>
      <c r="C331" s="38" t="s">
        <v>732</v>
      </c>
      <c r="E331" s="76" t="s">
        <v>733</v>
      </c>
      <c r="G331" s="34" t="s">
        <v>734</v>
      </c>
      <c r="I331" s="34" t="s">
        <v>698</v>
      </c>
      <c r="K331" s="34" t="s">
        <v>735</v>
      </c>
      <c r="L331" s="40">
        <v>42714</v>
      </c>
      <c r="M331" s="40">
        <v>43902</v>
      </c>
      <c r="N331" s="24" t="s">
        <v>29</v>
      </c>
      <c r="O331" s="41">
        <v>1988</v>
      </c>
      <c r="P331" s="27">
        <v>43171</v>
      </c>
      <c r="Q331" s="42" t="s">
        <v>29</v>
      </c>
      <c r="R331" s="31" t="s">
        <v>720</v>
      </c>
      <c r="S331" s="32">
        <f t="shared" si="16"/>
        <v>43902</v>
      </c>
      <c r="T331" s="43" t="s">
        <v>135</v>
      </c>
      <c r="U331" s="34">
        <v>25</v>
      </c>
      <c r="W331" s="34">
        <v>90</v>
      </c>
      <c r="Y331" s="34">
        <v>120</v>
      </c>
      <c r="AA331" s="34">
        <v>29</v>
      </c>
      <c r="AB331" s="34">
        <v>36</v>
      </c>
      <c r="AC331" s="34">
        <v>75</v>
      </c>
      <c r="AD331" s="34">
        <v>1</v>
      </c>
    </row>
    <row r="332" spans="1:32" s="34" customFormat="1" ht="12.75" customHeight="1">
      <c r="A332" s="16">
        <v>442</v>
      </c>
      <c r="B332" s="34" t="s">
        <v>172</v>
      </c>
      <c r="C332" s="34" t="s">
        <v>572</v>
      </c>
      <c r="E332" s="76" t="s">
        <v>736</v>
      </c>
      <c r="G332" s="34">
        <v>37307</v>
      </c>
      <c r="I332" s="34" t="s">
        <v>575</v>
      </c>
      <c r="K332" s="34" t="s">
        <v>688</v>
      </c>
      <c r="L332" s="40">
        <v>42714</v>
      </c>
      <c r="M332" s="40">
        <v>43808</v>
      </c>
      <c r="N332" s="24" t="s">
        <v>29</v>
      </c>
      <c r="O332" s="41">
        <v>2004</v>
      </c>
      <c r="P332" s="27">
        <v>43078</v>
      </c>
      <c r="Q332" s="42" t="s">
        <v>29</v>
      </c>
      <c r="R332" s="31" t="s">
        <v>737</v>
      </c>
      <c r="S332" s="32">
        <f>M332</f>
        <v>43808</v>
      </c>
      <c r="T332" s="43" t="s">
        <v>37</v>
      </c>
      <c r="U332" s="34">
        <v>35</v>
      </c>
      <c r="W332" s="34">
        <v>107</v>
      </c>
      <c r="Y332" s="34">
        <v>143</v>
      </c>
      <c r="AA332" s="34">
        <v>36</v>
      </c>
      <c r="AB332" s="34">
        <v>55</v>
      </c>
      <c r="AC332" s="34">
        <v>120</v>
      </c>
      <c r="AD332" s="34">
        <v>1</v>
      </c>
      <c r="AF332" s="34" t="str">
        <f ca="1">IF(M332="","",IF(DAYS360(M332,NOW())&gt;720,"neplatné viac ako 2roky",""))</f>
        <v/>
      </c>
    </row>
    <row r="333" spans="1:32" s="34" customFormat="1" ht="12.75" customHeight="1">
      <c r="A333" s="16">
        <v>443</v>
      </c>
      <c r="B333" s="34" t="s">
        <v>172</v>
      </c>
      <c r="C333" s="34" t="s">
        <v>738</v>
      </c>
      <c r="E333" s="76" t="s">
        <v>739</v>
      </c>
      <c r="G333" s="34" t="s">
        <v>740</v>
      </c>
      <c r="I333" s="34" t="s">
        <v>741</v>
      </c>
      <c r="K333" s="34" t="s">
        <v>742</v>
      </c>
      <c r="L333" s="40">
        <v>43429</v>
      </c>
      <c r="M333" s="40">
        <v>44160</v>
      </c>
      <c r="N333" s="24" t="s">
        <v>29</v>
      </c>
      <c r="O333" s="41">
        <v>2000</v>
      </c>
      <c r="P333" s="49">
        <v>43429</v>
      </c>
      <c r="Q333" s="42" t="s">
        <v>30</v>
      </c>
      <c r="R333" s="31" t="s">
        <v>52</v>
      </c>
      <c r="S333" s="50">
        <v>44160</v>
      </c>
      <c r="T333" s="43" t="s">
        <v>37</v>
      </c>
      <c r="U333" s="34">
        <v>35</v>
      </c>
      <c r="W333" s="34">
        <v>105</v>
      </c>
      <c r="Y333" s="34">
        <v>140</v>
      </c>
      <c r="AA333" s="34">
        <v>28</v>
      </c>
      <c r="AB333" s="34">
        <v>35</v>
      </c>
      <c r="AC333" s="34">
        <v>110</v>
      </c>
      <c r="AD333" s="34">
        <v>1</v>
      </c>
    </row>
    <row r="334" spans="1:32" s="34" customFormat="1" ht="12.75" customHeight="1">
      <c r="A334" s="16">
        <v>444</v>
      </c>
      <c r="B334" s="34" t="s">
        <v>172</v>
      </c>
      <c r="C334" s="34" t="s">
        <v>743</v>
      </c>
      <c r="E334" s="76" t="s">
        <v>744</v>
      </c>
      <c r="G334" s="34" t="s">
        <v>745</v>
      </c>
      <c r="I334" s="20" t="s">
        <v>176</v>
      </c>
      <c r="K334" s="34" t="s">
        <v>746</v>
      </c>
      <c r="L334" s="40">
        <v>41527</v>
      </c>
      <c r="M334" s="40">
        <v>43934</v>
      </c>
      <c r="N334" s="24" t="s">
        <v>29</v>
      </c>
      <c r="O334" s="41">
        <v>2005</v>
      </c>
      <c r="P334" s="27">
        <v>43203</v>
      </c>
      <c r="Q334" s="42" t="s">
        <v>29</v>
      </c>
      <c r="R334" s="31" t="s">
        <v>747</v>
      </c>
      <c r="S334" s="32">
        <f t="shared" si="16"/>
        <v>43934</v>
      </c>
      <c r="T334" s="43" t="s">
        <v>37</v>
      </c>
      <c r="U334" s="34">
        <v>34.5</v>
      </c>
      <c r="W334" s="34">
        <v>75</v>
      </c>
      <c r="Y334" s="34">
        <v>110</v>
      </c>
      <c r="AA334" s="34">
        <v>29</v>
      </c>
      <c r="AB334" s="34">
        <v>45</v>
      </c>
      <c r="AC334" s="34">
        <v>110</v>
      </c>
      <c r="AD334" s="34">
        <v>1</v>
      </c>
    </row>
    <row r="335" spans="1:32" s="34" customFormat="1" ht="12.75" customHeight="1">
      <c r="A335" s="16">
        <v>445</v>
      </c>
      <c r="B335" s="34" t="s">
        <v>172</v>
      </c>
      <c r="C335" s="34" t="s">
        <v>748</v>
      </c>
      <c r="E335" s="76" t="s">
        <v>749</v>
      </c>
      <c r="G335" s="34" t="s">
        <v>750</v>
      </c>
      <c r="I335" s="34" t="s">
        <v>581</v>
      </c>
      <c r="J335" s="49"/>
      <c r="K335" s="34" t="s">
        <v>751</v>
      </c>
      <c r="L335" s="40">
        <v>43078</v>
      </c>
      <c r="M335" s="40">
        <v>43808</v>
      </c>
      <c r="N335" s="24" t="s">
        <v>29</v>
      </c>
      <c r="O335" s="41">
        <v>1994</v>
      </c>
      <c r="P335" s="27">
        <v>43078</v>
      </c>
      <c r="Q335" s="42" t="s">
        <v>30</v>
      </c>
      <c r="R335" s="31" t="s">
        <v>52</v>
      </c>
      <c r="S335" s="32">
        <f t="shared" si="16"/>
        <v>43808</v>
      </c>
      <c r="T335" s="43" t="s">
        <v>37</v>
      </c>
      <c r="U335" s="34">
        <v>33</v>
      </c>
      <c r="W335" s="34">
        <v>103</v>
      </c>
      <c r="Y335" s="34">
        <v>118</v>
      </c>
      <c r="AA335" s="34">
        <v>30</v>
      </c>
      <c r="AB335" s="34">
        <v>36</v>
      </c>
      <c r="AC335" s="34">
        <v>85</v>
      </c>
      <c r="AD335" s="34">
        <v>1</v>
      </c>
    </row>
    <row r="336" spans="1:32" s="34" customFormat="1" ht="12.75" customHeight="1">
      <c r="A336" s="16">
        <v>446</v>
      </c>
      <c r="B336" s="16" t="s">
        <v>172</v>
      </c>
      <c r="C336" s="18" t="s">
        <v>752</v>
      </c>
      <c r="D336" s="18"/>
      <c r="E336" s="35" t="s">
        <v>753</v>
      </c>
      <c r="F336" s="36"/>
      <c r="G336" s="37" t="s">
        <v>754</v>
      </c>
      <c r="H336" s="37"/>
      <c r="I336" s="18" t="s">
        <v>176</v>
      </c>
      <c r="J336" s="18"/>
      <c r="K336" s="18" t="s">
        <v>755</v>
      </c>
      <c r="L336" s="47">
        <v>37711</v>
      </c>
      <c r="M336" s="48">
        <v>43674</v>
      </c>
      <c r="N336" s="24" t="s">
        <v>29</v>
      </c>
      <c r="O336" s="41">
        <v>2003</v>
      </c>
      <c r="P336" s="49">
        <v>42944</v>
      </c>
      <c r="Q336" s="42" t="s">
        <v>29</v>
      </c>
      <c r="R336" s="31" t="s">
        <v>756</v>
      </c>
      <c r="S336" s="50">
        <f t="shared" si="16"/>
        <v>43674</v>
      </c>
      <c r="T336" s="43">
        <v>3</v>
      </c>
      <c r="U336" s="34">
        <v>34.5</v>
      </c>
      <c r="W336" s="34">
        <v>95</v>
      </c>
      <c r="Y336" s="34">
        <v>124</v>
      </c>
      <c r="AA336" s="34">
        <v>29</v>
      </c>
      <c r="AB336" s="34">
        <v>48</v>
      </c>
      <c r="AC336" s="34">
        <v>110</v>
      </c>
      <c r="AD336" s="34">
        <v>1</v>
      </c>
      <c r="AF336" s="34" t="str">
        <f ca="1">IF(M336="","",IF(DAYS360(M336,NOW())&gt;720,"neplatné viac ako 2roky",""))</f>
        <v/>
      </c>
    </row>
    <row r="337" spans="1:32" s="93" customFormat="1" ht="12.75" customHeight="1">
      <c r="A337" s="44" t="s">
        <v>757</v>
      </c>
      <c r="B337" s="44"/>
      <c r="C337" s="80"/>
      <c r="D337" s="80"/>
      <c r="E337" s="86" t="s">
        <v>758</v>
      </c>
      <c r="F337" s="135"/>
      <c r="G337" s="87"/>
      <c r="H337" s="87"/>
      <c r="I337" s="80"/>
      <c r="J337" s="80"/>
      <c r="K337" s="80"/>
      <c r="L337" s="88"/>
      <c r="M337" s="136"/>
      <c r="N337" s="89"/>
      <c r="O337" s="91"/>
      <c r="P337" s="92"/>
      <c r="Q337" s="94"/>
      <c r="R337" s="95"/>
      <c r="S337" s="96"/>
      <c r="T337" s="97"/>
      <c r="AF337" s="93" t="str">
        <f ca="1">IF(M337="","",IF(DAYS360(M337,NOW())&gt;720,"neplatné viac ako 2roky",""))</f>
        <v/>
      </c>
    </row>
    <row r="338" spans="1:32" s="34" customFormat="1" ht="12.75" customHeight="1">
      <c r="A338" s="16">
        <v>448</v>
      </c>
      <c r="B338" s="34" t="s">
        <v>172</v>
      </c>
      <c r="C338" s="34" t="s">
        <v>748</v>
      </c>
      <c r="E338" s="76" t="s">
        <v>759</v>
      </c>
      <c r="G338" s="34" t="s">
        <v>760</v>
      </c>
      <c r="I338" s="34" t="s">
        <v>581</v>
      </c>
      <c r="K338" s="34" t="s">
        <v>761</v>
      </c>
      <c r="L338" s="40">
        <v>43009</v>
      </c>
      <c r="M338" s="40">
        <v>43739</v>
      </c>
      <c r="N338" s="24" t="s">
        <v>29</v>
      </c>
      <c r="O338" s="41">
        <v>1994</v>
      </c>
      <c r="P338" s="27">
        <v>43009</v>
      </c>
      <c r="Q338" s="42" t="s">
        <v>30</v>
      </c>
      <c r="R338" s="31" t="s">
        <v>52</v>
      </c>
      <c r="S338" s="32">
        <f t="shared" si="16"/>
        <v>43739</v>
      </c>
      <c r="T338" s="43" t="s">
        <v>37</v>
      </c>
      <c r="U338" s="34">
        <v>33</v>
      </c>
      <c r="W338" s="34">
        <v>103</v>
      </c>
      <c r="Y338" s="34">
        <v>118</v>
      </c>
      <c r="AA338" s="34">
        <v>30</v>
      </c>
      <c r="AB338" s="34">
        <v>36</v>
      </c>
      <c r="AC338" s="34">
        <v>85</v>
      </c>
      <c r="AD338" s="34">
        <v>1</v>
      </c>
    </row>
    <row r="339" spans="1:32" s="34" customFormat="1" ht="12.75" customHeight="1">
      <c r="A339" s="16">
        <v>449</v>
      </c>
      <c r="B339" s="34" t="s">
        <v>172</v>
      </c>
      <c r="C339" s="34" t="s">
        <v>762</v>
      </c>
      <c r="D339" s="34" t="s">
        <v>763</v>
      </c>
      <c r="E339" s="76" t="s">
        <v>763</v>
      </c>
      <c r="G339" s="34">
        <v>663</v>
      </c>
      <c r="I339" s="34" t="s">
        <v>764</v>
      </c>
      <c r="K339" s="34" t="s">
        <v>765</v>
      </c>
      <c r="L339" s="40">
        <v>41965</v>
      </c>
      <c r="M339" s="40" t="s">
        <v>261</v>
      </c>
      <c r="N339" s="24" t="s">
        <v>29</v>
      </c>
      <c r="O339" s="41">
        <v>1994</v>
      </c>
      <c r="P339" s="27" t="e">
        <f>SUM(M339-366)</f>
        <v>#VALUE!</v>
      </c>
      <c r="Q339" s="42" t="s">
        <v>29</v>
      </c>
      <c r="R339" s="31" t="s">
        <v>766</v>
      </c>
      <c r="S339" s="32" t="str">
        <f t="shared" si="16"/>
        <v>.</v>
      </c>
      <c r="T339" s="43" t="s">
        <v>46</v>
      </c>
      <c r="U339" s="34">
        <v>21</v>
      </c>
      <c r="W339" s="34">
        <v>92</v>
      </c>
      <c r="Y339" s="34">
        <v>120</v>
      </c>
      <c r="AA339" s="34">
        <v>25</v>
      </c>
      <c r="AB339" s="34">
        <v>33</v>
      </c>
      <c r="AC339" s="34">
        <v>80</v>
      </c>
      <c r="AD339" s="34">
        <v>1</v>
      </c>
    </row>
    <row r="340" spans="1:32" s="34" customFormat="1" ht="12.75" customHeight="1">
      <c r="A340" s="16">
        <v>450</v>
      </c>
      <c r="B340" s="34" t="s">
        <v>172</v>
      </c>
      <c r="C340" s="34" t="s">
        <v>767</v>
      </c>
      <c r="E340" s="76" t="s">
        <v>768</v>
      </c>
      <c r="G340" s="34">
        <v>446</v>
      </c>
      <c r="I340" s="34" t="s">
        <v>764</v>
      </c>
      <c r="K340" s="34" t="s">
        <v>769</v>
      </c>
      <c r="L340" s="40">
        <v>41965</v>
      </c>
      <c r="M340" s="40">
        <v>42752</v>
      </c>
      <c r="N340" s="24" t="s">
        <v>29</v>
      </c>
      <c r="O340" s="41">
        <v>1990</v>
      </c>
      <c r="P340" s="27">
        <f>SUM(M340-366)</f>
        <v>42386</v>
      </c>
      <c r="Q340" s="42" t="s">
        <v>29</v>
      </c>
      <c r="R340" s="31" t="s">
        <v>770</v>
      </c>
      <c r="S340" s="32">
        <f t="shared" si="16"/>
        <v>42752</v>
      </c>
      <c r="T340" s="43" t="s">
        <v>46</v>
      </c>
      <c r="U340" s="34">
        <v>24</v>
      </c>
      <c r="W340" s="34">
        <v>92</v>
      </c>
      <c r="Y340" s="34">
        <v>120</v>
      </c>
      <c r="AA340" s="34">
        <v>25</v>
      </c>
      <c r="AB340" s="34">
        <v>33</v>
      </c>
      <c r="AC340" s="34">
        <v>80</v>
      </c>
      <c r="AD340" s="34">
        <v>1</v>
      </c>
    </row>
    <row r="341" spans="1:32" ht="12.75" customHeight="1">
      <c r="A341" s="16">
        <v>451</v>
      </c>
      <c r="B341" s="16" t="s">
        <v>172</v>
      </c>
      <c r="C341" s="18" t="s">
        <v>771</v>
      </c>
      <c r="D341" s="18"/>
      <c r="E341" s="19" t="s">
        <v>772</v>
      </c>
      <c r="F341" s="62"/>
      <c r="G341" s="21" t="s">
        <v>773</v>
      </c>
      <c r="H341" s="21"/>
      <c r="I341" s="20" t="s">
        <v>176</v>
      </c>
      <c r="J341" s="20"/>
      <c r="K341" s="20" t="s">
        <v>774</v>
      </c>
      <c r="L341" s="52">
        <v>38018</v>
      </c>
      <c r="M341" s="23">
        <v>43915</v>
      </c>
      <c r="N341" s="24" t="s">
        <v>29</v>
      </c>
      <c r="O341" s="26">
        <v>2003</v>
      </c>
      <c r="P341" s="27">
        <v>43184</v>
      </c>
      <c r="Q341" s="29" t="s">
        <v>29</v>
      </c>
      <c r="R341" s="30" t="s">
        <v>52</v>
      </c>
      <c r="S341" s="32">
        <f t="shared" ref="S341:S404" si="21">M341</f>
        <v>43915</v>
      </c>
      <c r="T341" s="33">
        <v>3</v>
      </c>
      <c r="U341" s="28">
        <v>36</v>
      </c>
      <c r="W341" s="28">
        <v>106</v>
      </c>
      <c r="Y341" s="28">
        <v>142</v>
      </c>
      <c r="AA341" s="28">
        <v>29</v>
      </c>
      <c r="AB341" s="28">
        <v>48</v>
      </c>
      <c r="AC341" s="28">
        <v>110</v>
      </c>
      <c r="AD341" s="28">
        <v>1</v>
      </c>
    </row>
    <row r="342" spans="1:32" s="34" customFormat="1" ht="12.75" customHeight="1">
      <c r="A342" s="16">
        <v>452</v>
      </c>
      <c r="B342" s="34" t="s">
        <v>172</v>
      </c>
      <c r="C342" s="34" t="s">
        <v>775</v>
      </c>
      <c r="E342" s="76" t="s">
        <v>776</v>
      </c>
      <c r="G342" s="34" t="s">
        <v>777</v>
      </c>
      <c r="I342" s="34" t="s">
        <v>581</v>
      </c>
      <c r="K342" s="20" t="s">
        <v>778</v>
      </c>
      <c r="L342" s="52">
        <v>43078</v>
      </c>
      <c r="M342" s="23">
        <v>43808</v>
      </c>
      <c r="N342" s="24" t="s">
        <v>29</v>
      </c>
      <c r="O342" s="26">
        <v>2005</v>
      </c>
      <c r="P342" s="27">
        <v>43078</v>
      </c>
      <c r="Q342" s="29" t="s">
        <v>30</v>
      </c>
      <c r="R342" s="30" t="s">
        <v>52</v>
      </c>
      <c r="S342" s="32">
        <f t="shared" si="21"/>
        <v>43808</v>
      </c>
      <c r="T342" s="43" t="s">
        <v>37</v>
      </c>
      <c r="U342" s="34">
        <v>34</v>
      </c>
      <c r="W342" s="34">
        <v>104</v>
      </c>
      <c r="Y342" s="34">
        <v>134</v>
      </c>
      <c r="AA342" s="34">
        <v>26</v>
      </c>
      <c r="AB342" s="34">
        <v>34</v>
      </c>
      <c r="AC342" s="34">
        <v>124</v>
      </c>
      <c r="AD342" s="34">
        <v>1</v>
      </c>
    </row>
    <row r="343" spans="1:32" ht="12.75" customHeight="1">
      <c r="A343" s="70" t="s">
        <v>779</v>
      </c>
      <c r="B343" s="16"/>
      <c r="C343" s="18"/>
      <c r="D343" s="18"/>
      <c r="E343" s="19" t="s">
        <v>780</v>
      </c>
      <c r="F343" s="62"/>
      <c r="G343" s="21"/>
      <c r="H343" s="21"/>
      <c r="I343" s="20"/>
      <c r="J343" s="20"/>
      <c r="K343" s="20"/>
      <c r="L343" s="52"/>
      <c r="M343" s="23"/>
      <c r="N343" s="24"/>
      <c r="P343" s="27"/>
      <c r="S343" s="32"/>
      <c r="AF343" s="28" t="str">
        <f ca="1">IF(M343="","",IF(DAYS360(M343,NOW())&gt;720,"neplatné viac ako 2roky",""))</f>
        <v/>
      </c>
    </row>
    <row r="344" spans="1:32" s="34" customFormat="1" ht="12.75" customHeight="1">
      <c r="A344" s="16">
        <v>454</v>
      </c>
      <c r="B344" s="104" t="s">
        <v>172</v>
      </c>
      <c r="C344" s="34" t="s">
        <v>781</v>
      </c>
      <c r="E344" s="76" t="s">
        <v>782</v>
      </c>
      <c r="G344" s="34">
        <v>8952</v>
      </c>
      <c r="I344" s="104" t="s">
        <v>657</v>
      </c>
      <c r="K344" s="20" t="s">
        <v>778</v>
      </c>
      <c r="L344" s="52">
        <v>43326</v>
      </c>
      <c r="M344" s="23">
        <v>44057</v>
      </c>
      <c r="N344" s="24" t="s">
        <v>29</v>
      </c>
      <c r="O344" s="26">
        <v>2011</v>
      </c>
      <c r="P344" s="27">
        <v>43326</v>
      </c>
      <c r="Q344" s="29" t="s">
        <v>30</v>
      </c>
      <c r="R344" s="30" t="s">
        <v>52</v>
      </c>
      <c r="S344" s="32">
        <f t="shared" ref="S344" si="22">M344</f>
        <v>44057</v>
      </c>
      <c r="T344" s="107" t="s">
        <v>135</v>
      </c>
      <c r="U344" s="34">
        <v>26</v>
      </c>
      <c r="V344" s="104"/>
      <c r="W344" s="104" t="s">
        <v>231</v>
      </c>
      <c r="Y344" s="34">
        <v>173</v>
      </c>
      <c r="AA344" s="104" t="s">
        <v>231</v>
      </c>
      <c r="AB344" s="104" t="s">
        <v>231</v>
      </c>
      <c r="AC344" s="104" t="s">
        <v>231</v>
      </c>
      <c r="AD344" s="34">
        <v>1</v>
      </c>
    </row>
    <row r="345" spans="1:32" s="34" customFormat="1" ht="12.75" customHeight="1">
      <c r="A345" s="16">
        <v>455</v>
      </c>
      <c r="B345" s="104" t="s">
        <v>172</v>
      </c>
      <c r="C345" s="76" t="s">
        <v>775</v>
      </c>
      <c r="E345" s="76" t="s">
        <v>783</v>
      </c>
      <c r="G345" s="104" t="s">
        <v>784</v>
      </c>
      <c r="I345" s="104" t="s">
        <v>581</v>
      </c>
      <c r="K345" s="104" t="s">
        <v>653</v>
      </c>
      <c r="L345" s="137" t="s">
        <v>785</v>
      </c>
      <c r="M345" s="40">
        <v>44166</v>
      </c>
      <c r="N345" s="24" t="s">
        <v>29</v>
      </c>
      <c r="O345" s="41">
        <v>2003</v>
      </c>
      <c r="P345" s="27">
        <v>43435</v>
      </c>
      <c r="Q345" s="132" t="s">
        <v>30</v>
      </c>
      <c r="R345" s="106" t="s">
        <v>52</v>
      </c>
      <c r="S345" s="32">
        <f t="shared" si="21"/>
        <v>44166</v>
      </c>
      <c r="T345" s="107" t="s">
        <v>37</v>
      </c>
      <c r="U345" s="34">
        <v>33.6</v>
      </c>
      <c r="W345" s="34">
        <v>101.6</v>
      </c>
      <c r="Y345" s="138">
        <v>142.6</v>
      </c>
      <c r="AA345" s="34">
        <v>26</v>
      </c>
      <c r="AB345" s="34">
        <v>34</v>
      </c>
      <c r="AC345" s="34">
        <v>124</v>
      </c>
      <c r="AD345" s="34">
        <v>1</v>
      </c>
    </row>
    <row r="346" spans="1:32" ht="12.75" customHeight="1">
      <c r="A346" s="16">
        <v>456</v>
      </c>
      <c r="B346" s="16" t="s">
        <v>172</v>
      </c>
      <c r="C346" s="18" t="s">
        <v>786</v>
      </c>
      <c r="D346" s="18"/>
      <c r="E346" s="19" t="s">
        <v>787</v>
      </c>
      <c r="F346" s="62"/>
      <c r="G346" s="21" t="s">
        <v>788</v>
      </c>
      <c r="H346" s="21"/>
      <c r="I346" s="20" t="s">
        <v>789</v>
      </c>
      <c r="J346" s="20"/>
      <c r="K346" s="20" t="s">
        <v>494</v>
      </c>
      <c r="L346" s="52">
        <v>38469</v>
      </c>
      <c r="M346" s="23">
        <v>44376</v>
      </c>
      <c r="N346" s="24" t="s">
        <v>29</v>
      </c>
      <c r="O346" s="26">
        <v>2005</v>
      </c>
      <c r="P346" s="27">
        <v>43645</v>
      </c>
      <c r="Q346" s="29" t="s">
        <v>29</v>
      </c>
      <c r="R346" s="30" t="s">
        <v>790</v>
      </c>
      <c r="S346" s="32">
        <f t="shared" si="21"/>
        <v>44376</v>
      </c>
      <c r="T346" s="33" t="s">
        <v>37</v>
      </c>
      <c r="U346" s="28">
        <v>34</v>
      </c>
      <c r="W346" s="28">
        <v>84</v>
      </c>
      <c r="Y346" s="28">
        <v>135</v>
      </c>
      <c r="AA346" s="28">
        <v>28</v>
      </c>
      <c r="AB346" s="28">
        <v>40</v>
      </c>
      <c r="AC346" s="28">
        <v>97</v>
      </c>
      <c r="AD346" s="28">
        <v>1</v>
      </c>
      <c r="AF346" s="28" t="str">
        <f ca="1">IF(M346="","",IF(DAYS360(M346,NOW())&gt;720,"neplatné viac ako 2roky",""))</f>
        <v/>
      </c>
    </row>
    <row r="347" spans="1:32" s="34" customFormat="1" ht="12.75" customHeight="1">
      <c r="A347" s="16">
        <v>457</v>
      </c>
      <c r="B347" s="16" t="s">
        <v>172</v>
      </c>
      <c r="C347" s="104" t="s">
        <v>791</v>
      </c>
      <c r="D347" s="16"/>
      <c r="E347" s="35" t="s">
        <v>792</v>
      </c>
      <c r="F347" s="36"/>
      <c r="G347" s="37" t="s">
        <v>793</v>
      </c>
      <c r="H347" s="37"/>
      <c r="I347" s="34" t="s">
        <v>581</v>
      </c>
      <c r="J347" s="16"/>
      <c r="K347" s="20" t="s">
        <v>778</v>
      </c>
      <c r="L347" s="52">
        <v>43261</v>
      </c>
      <c r="M347" s="23">
        <v>43992</v>
      </c>
      <c r="N347" s="24" t="s">
        <v>29</v>
      </c>
      <c r="O347" s="26">
        <v>2013</v>
      </c>
      <c r="P347" s="27">
        <v>43261</v>
      </c>
      <c r="Q347" s="29" t="s">
        <v>30</v>
      </c>
      <c r="R347" s="30" t="s">
        <v>52</v>
      </c>
      <c r="S347" s="32">
        <f t="shared" si="21"/>
        <v>43992</v>
      </c>
      <c r="T347" s="107" t="s">
        <v>37</v>
      </c>
      <c r="U347" s="34">
        <v>30</v>
      </c>
      <c r="W347" s="34">
        <v>108</v>
      </c>
      <c r="Y347" s="34">
        <v>148</v>
      </c>
      <c r="AA347" s="34">
        <v>29</v>
      </c>
      <c r="AB347" s="34">
        <v>37</v>
      </c>
      <c r="AC347" s="34">
        <v>130</v>
      </c>
      <c r="AD347" s="34">
        <v>1</v>
      </c>
      <c r="AF347" s="34" t="str">
        <f ca="1">IF(M347="","",IF(DAYS360(M347,NOW())&gt;720,"neplatné viac ako 2roky",""))</f>
        <v/>
      </c>
    </row>
    <row r="348" spans="1:32" s="34" customFormat="1" ht="12.75" customHeight="1">
      <c r="A348" s="16">
        <v>458</v>
      </c>
      <c r="B348" s="104" t="s">
        <v>172</v>
      </c>
      <c r="C348" s="104" t="s">
        <v>794</v>
      </c>
      <c r="E348" s="76" t="s">
        <v>795</v>
      </c>
      <c r="G348" s="104" t="s">
        <v>796</v>
      </c>
      <c r="I348" s="104" t="s">
        <v>581</v>
      </c>
      <c r="K348" s="20" t="s">
        <v>797</v>
      </c>
      <c r="L348" s="52">
        <v>43261</v>
      </c>
      <c r="M348" s="23">
        <v>43992</v>
      </c>
      <c r="N348" s="24" t="s">
        <v>29</v>
      </c>
      <c r="O348" s="26">
        <v>1989</v>
      </c>
      <c r="P348" s="27">
        <v>43261</v>
      </c>
      <c r="Q348" s="29" t="s">
        <v>153</v>
      </c>
      <c r="R348" s="30" t="s">
        <v>52</v>
      </c>
      <c r="S348" s="32">
        <f t="shared" si="21"/>
        <v>43992</v>
      </c>
      <c r="T348" s="107" t="s">
        <v>426</v>
      </c>
      <c r="U348" s="34">
        <v>23</v>
      </c>
      <c r="W348" s="34">
        <v>83</v>
      </c>
      <c r="Y348" s="34">
        <v>133</v>
      </c>
      <c r="AA348" s="34">
        <v>23</v>
      </c>
      <c r="AB348" s="34">
        <v>34</v>
      </c>
      <c r="AC348" s="34">
        <v>80</v>
      </c>
      <c r="AD348" s="34">
        <v>1</v>
      </c>
    </row>
    <row r="349" spans="1:32" s="34" customFormat="1" ht="12.75" customHeight="1">
      <c r="A349" s="16">
        <v>459</v>
      </c>
      <c r="B349" s="34" t="s">
        <v>172</v>
      </c>
      <c r="C349" s="34" t="s">
        <v>798</v>
      </c>
      <c r="E349" s="76" t="s">
        <v>799</v>
      </c>
      <c r="G349" s="34" t="s">
        <v>800</v>
      </c>
      <c r="I349" s="34" t="s">
        <v>581</v>
      </c>
      <c r="K349" s="34" t="s">
        <v>639</v>
      </c>
      <c r="L349" s="40">
        <v>43493</v>
      </c>
      <c r="M349" s="40">
        <v>44217</v>
      </c>
      <c r="N349" s="24" t="s">
        <v>29</v>
      </c>
      <c r="O349" s="41">
        <v>2003</v>
      </c>
      <c r="P349" s="27">
        <v>43493</v>
      </c>
      <c r="Q349" s="42" t="s">
        <v>30</v>
      </c>
      <c r="R349" s="31" t="s">
        <v>52</v>
      </c>
      <c r="S349" s="32">
        <v>44217</v>
      </c>
      <c r="T349" s="43" t="s">
        <v>37</v>
      </c>
      <c r="U349" s="139">
        <v>34.5</v>
      </c>
      <c r="V349" s="34">
        <v>109.5</v>
      </c>
      <c r="W349" s="139">
        <v>109.5</v>
      </c>
      <c r="X349" s="34">
        <v>154.5</v>
      </c>
      <c r="Y349" s="139">
        <v>154.5</v>
      </c>
      <c r="Z349" s="34">
        <v>26</v>
      </c>
      <c r="AA349" s="34">
        <v>26</v>
      </c>
      <c r="AB349" s="34">
        <v>34</v>
      </c>
      <c r="AC349" s="34">
        <v>124</v>
      </c>
      <c r="AD349" s="34">
        <v>1</v>
      </c>
      <c r="AE349" s="34" t="s">
        <v>801</v>
      </c>
    </row>
    <row r="350" spans="1:32" ht="12.75" customHeight="1">
      <c r="A350" s="16">
        <v>460</v>
      </c>
      <c r="B350" s="55" t="s">
        <v>172</v>
      </c>
      <c r="C350" s="34" t="s">
        <v>802</v>
      </c>
      <c r="E350" s="56" t="s">
        <v>803</v>
      </c>
      <c r="G350" s="57" t="s">
        <v>804</v>
      </c>
      <c r="I350" s="55" t="s">
        <v>805</v>
      </c>
      <c r="K350" s="55" t="s">
        <v>806</v>
      </c>
      <c r="L350" s="58">
        <v>43579</v>
      </c>
      <c r="M350" s="25">
        <v>44301</v>
      </c>
      <c r="N350" s="24" t="s">
        <v>29</v>
      </c>
      <c r="O350" s="26">
        <v>1990</v>
      </c>
      <c r="P350" s="27">
        <v>43580</v>
      </c>
      <c r="Q350" s="29" t="s">
        <v>30</v>
      </c>
      <c r="S350" s="32">
        <v>44301</v>
      </c>
      <c r="T350" s="33" t="s">
        <v>46</v>
      </c>
      <c r="U350" s="28">
        <v>32</v>
      </c>
      <c r="W350" s="28" t="s">
        <v>231</v>
      </c>
      <c r="Y350" s="28" t="s">
        <v>231</v>
      </c>
      <c r="AA350" s="28">
        <v>24</v>
      </c>
      <c r="AB350" s="28" t="s">
        <v>231</v>
      </c>
      <c r="AC350" s="28">
        <v>80</v>
      </c>
      <c r="AD350" s="28">
        <v>1</v>
      </c>
    </row>
    <row r="351" spans="1:32" ht="12.75" customHeight="1">
      <c r="A351" s="16">
        <v>461</v>
      </c>
      <c r="B351" s="55" t="s">
        <v>172</v>
      </c>
      <c r="C351" s="34" t="s">
        <v>807</v>
      </c>
      <c r="E351" s="56" t="s">
        <v>808</v>
      </c>
      <c r="G351" s="57" t="s">
        <v>809</v>
      </c>
      <c r="I351" s="55" t="s">
        <v>575</v>
      </c>
      <c r="K351" s="55" t="s">
        <v>810</v>
      </c>
      <c r="L351" s="58">
        <v>43573</v>
      </c>
      <c r="M351" s="25">
        <v>44304</v>
      </c>
      <c r="N351" s="24" t="s">
        <v>29</v>
      </c>
      <c r="O351" s="26">
        <v>2014</v>
      </c>
      <c r="P351" s="27">
        <v>43573</v>
      </c>
      <c r="Q351" s="29" t="s">
        <v>30</v>
      </c>
      <c r="R351" s="30" t="s">
        <v>52</v>
      </c>
      <c r="S351" s="32">
        <f t="shared" si="21"/>
        <v>44304</v>
      </c>
      <c r="T351" s="33" t="s">
        <v>37</v>
      </c>
      <c r="U351" s="28">
        <v>32</v>
      </c>
      <c r="W351" s="28">
        <v>104</v>
      </c>
      <c r="Y351" s="28">
        <v>139</v>
      </c>
      <c r="AA351" s="28">
        <v>34</v>
      </c>
      <c r="AB351" s="28">
        <v>45</v>
      </c>
      <c r="AC351" s="28">
        <v>85</v>
      </c>
      <c r="AD351" s="28">
        <v>1</v>
      </c>
    </row>
    <row r="352" spans="1:32" s="34" customFormat="1" ht="12.75" customHeight="1">
      <c r="A352" s="16">
        <v>462</v>
      </c>
      <c r="B352" s="34" t="s">
        <v>172</v>
      </c>
      <c r="C352" s="34" t="s">
        <v>811</v>
      </c>
      <c r="E352" s="76" t="s">
        <v>812</v>
      </c>
      <c r="G352" s="34" t="s">
        <v>813</v>
      </c>
      <c r="I352" s="34" t="s">
        <v>581</v>
      </c>
      <c r="K352" s="34" t="s">
        <v>746</v>
      </c>
      <c r="L352" s="40">
        <v>43705</v>
      </c>
      <c r="M352" s="40">
        <v>44426</v>
      </c>
      <c r="N352" s="24" t="s">
        <v>29</v>
      </c>
      <c r="O352" s="41">
        <v>2017</v>
      </c>
      <c r="P352" s="27">
        <v>43695</v>
      </c>
      <c r="Q352" s="42" t="s">
        <v>30</v>
      </c>
      <c r="R352" s="31" t="s">
        <v>52</v>
      </c>
      <c r="S352" s="32">
        <f t="shared" si="21"/>
        <v>44426</v>
      </c>
      <c r="T352" s="43" t="s">
        <v>649</v>
      </c>
      <c r="U352" s="34">
        <v>34</v>
      </c>
      <c r="W352" s="34">
        <v>102</v>
      </c>
      <c r="Y352" s="34">
        <v>142</v>
      </c>
      <c r="AA352" s="34">
        <v>28</v>
      </c>
      <c r="AB352" s="34">
        <v>37</v>
      </c>
      <c r="AC352" s="34">
        <v>130</v>
      </c>
      <c r="AD352" s="34">
        <v>1</v>
      </c>
    </row>
    <row r="353" spans="1:32" s="34" customFormat="1" ht="12.75" customHeight="1">
      <c r="A353" s="16">
        <v>463</v>
      </c>
      <c r="C353" s="79"/>
      <c r="E353" s="76"/>
      <c r="L353" s="99"/>
      <c r="M353" s="99"/>
      <c r="N353" s="24"/>
      <c r="O353" s="41"/>
      <c r="P353" s="27">
        <f t="shared" ref="P353:P358" si="23">SUM(M353-366)</f>
        <v>-366</v>
      </c>
      <c r="Q353" s="42"/>
      <c r="R353" s="31"/>
      <c r="S353" s="32">
        <f t="shared" si="21"/>
        <v>0</v>
      </c>
      <c r="T353" s="43"/>
    </row>
    <row r="354" spans="1:32" s="34" customFormat="1" ht="12.75" customHeight="1">
      <c r="A354" s="16">
        <v>464</v>
      </c>
      <c r="C354" s="79"/>
      <c r="E354" s="76"/>
      <c r="L354" s="99"/>
      <c r="M354" s="99"/>
      <c r="N354" s="24"/>
      <c r="O354" s="41"/>
      <c r="P354" s="27">
        <f t="shared" si="23"/>
        <v>-366</v>
      </c>
      <c r="Q354" s="42"/>
      <c r="R354" s="31"/>
      <c r="S354" s="32">
        <f t="shared" si="21"/>
        <v>0</v>
      </c>
      <c r="T354" s="43"/>
    </row>
    <row r="355" spans="1:32" s="34" customFormat="1" ht="12.75" customHeight="1">
      <c r="A355" s="16">
        <v>465</v>
      </c>
      <c r="C355" s="79"/>
      <c r="E355" s="76"/>
      <c r="L355" s="99"/>
      <c r="M355" s="99"/>
      <c r="N355" s="24"/>
      <c r="O355" s="41"/>
      <c r="P355" s="27">
        <f t="shared" si="23"/>
        <v>-366</v>
      </c>
      <c r="Q355" s="42"/>
      <c r="R355" s="31"/>
      <c r="S355" s="32">
        <f t="shared" si="21"/>
        <v>0</v>
      </c>
      <c r="T355" s="43"/>
    </row>
    <row r="356" spans="1:32" s="34" customFormat="1" ht="12.75" customHeight="1">
      <c r="A356" s="16" t="s">
        <v>814</v>
      </c>
      <c r="E356" s="76"/>
      <c r="L356" s="40"/>
      <c r="M356" s="140"/>
      <c r="N356" s="24"/>
      <c r="O356" s="41"/>
      <c r="P356" s="27"/>
      <c r="Q356" s="42"/>
      <c r="R356" s="31"/>
      <c r="S356" s="32"/>
      <c r="T356" s="43"/>
    </row>
    <row r="357" spans="1:32" s="34" customFormat="1" ht="12.75" customHeight="1">
      <c r="A357" s="16">
        <v>467</v>
      </c>
      <c r="C357" s="79"/>
      <c r="E357" s="76"/>
      <c r="L357" s="99"/>
      <c r="M357" s="99"/>
      <c r="N357" s="24"/>
      <c r="O357" s="41"/>
      <c r="P357" s="27">
        <f t="shared" si="23"/>
        <v>-366</v>
      </c>
      <c r="Q357" s="42"/>
      <c r="R357" s="31"/>
      <c r="S357" s="32">
        <f t="shared" si="21"/>
        <v>0</v>
      </c>
      <c r="T357" s="43"/>
    </row>
    <row r="358" spans="1:32" s="34" customFormat="1" ht="12.75" customHeight="1">
      <c r="A358" s="16">
        <v>468</v>
      </c>
      <c r="C358" s="79"/>
      <c r="E358" s="76"/>
      <c r="L358" s="99"/>
      <c r="M358" s="99"/>
      <c r="N358" s="24"/>
      <c r="O358" s="41"/>
      <c r="P358" s="27">
        <f t="shared" si="23"/>
        <v>-366</v>
      </c>
      <c r="Q358" s="42"/>
      <c r="R358" s="31"/>
      <c r="S358" s="32">
        <f t="shared" si="21"/>
        <v>0</v>
      </c>
      <c r="T358" s="43"/>
    </row>
    <row r="359" spans="1:32" s="34" customFormat="1" ht="12.75" customHeight="1">
      <c r="A359" s="16">
        <v>469</v>
      </c>
      <c r="B359" s="34" t="s">
        <v>172</v>
      </c>
      <c r="C359" s="34" t="s">
        <v>815</v>
      </c>
      <c r="E359" s="76" t="s">
        <v>816</v>
      </c>
      <c r="G359" s="34" t="s">
        <v>817</v>
      </c>
      <c r="I359" s="34" t="s">
        <v>764</v>
      </c>
      <c r="K359" s="34" t="s">
        <v>818</v>
      </c>
      <c r="L359" s="40">
        <v>41965</v>
      </c>
      <c r="M359" s="40">
        <v>42752</v>
      </c>
      <c r="N359" s="24" t="s">
        <v>29</v>
      </c>
      <c r="O359" s="41">
        <v>1996</v>
      </c>
      <c r="P359" s="27">
        <v>42386</v>
      </c>
      <c r="Q359" s="42" t="s">
        <v>29</v>
      </c>
      <c r="R359" s="31" t="s">
        <v>819</v>
      </c>
      <c r="S359" s="32">
        <f t="shared" si="21"/>
        <v>42752</v>
      </c>
      <c r="T359" s="43" t="s">
        <v>46</v>
      </c>
      <c r="U359" s="34">
        <v>30</v>
      </c>
      <c r="W359" s="34">
        <v>100</v>
      </c>
      <c r="Y359" s="34">
        <v>140</v>
      </c>
      <c r="AA359" s="34">
        <v>28</v>
      </c>
      <c r="AB359" s="34">
        <v>36</v>
      </c>
      <c r="AC359" s="34">
        <v>80</v>
      </c>
      <c r="AD359" s="34">
        <v>1</v>
      </c>
      <c r="AF359" s="34" t="s">
        <v>195</v>
      </c>
    </row>
    <row r="360" spans="1:32" s="34" customFormat="1" ht="12.75" customHeight="1">
      <c r="A360" s="70" t="s">
        <v>820</v>
      </c>
      <c r="B360" s="16"/>
      <c r="C360" s="18"/>
      <c r="D360" s="18"/>
      <c r="E360" s="35" t="s">
        <v>821</v>
      </c>
      <c r="F360" s="36"/>
      <c r="G360" s="37"/>
      <c r="H360" s="37"/>
      <c r="I360" s="18"/>
      <c r="J360" s="18"/>
      <c r="K360" s="18"/>
      <c r="L360" s="47"/>
      <c r="M360" s="48"/>
      <c r="N360" s="24"/>
      <c r="O360" s="41"/>
      <c r="P360" s="27"/>
      <c r="Q360" s="42"/>
      <c r="R360" s="31"/>
      <c r="S360" s="32"/>
      <c r="T360" s="33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F360" s="34" t="str">
        <f ca="1">IF(M360="","",IF(DAYS360(M360,NOW())&gt;720,"neplatné viac ako 2roky",""))</f>
        <v/>
      </c>
    </row>
    <row r="361" spans="1:32" s="34" customFormat="1" ht="12.75" customHeight="1">
      <c r="A361" s="16">
        <v>471</v>
      </c>
      <c r="B361" s="34" t="s">
        <v>172</v>
      </c>
      <c r="C361" s="72" t="s">
        <v>748</v>
      </c>
      <c r="E361" s="76" t="s">
        <v>822</v>
      </c>
      <c r="G361" s="34" t="s">
        <v>823</v>
      </c>
      <c r="I361" s="34" t="s">
        <v>581</v>
      </c>
      <c r="K361" s="34" t="s">
        <v>177</v>
      </c>
      <c r="L361" s="40">
        <v>42105</v>
      </c>
      <c r="M361" s="40">
        <v>43808</v>
      </c>
      <c r="N361" s="24" t="s">
        <v>29</v>
      </c>
      <c r="O361" s="41">
        <v>1996</v>
      </c>
      <c r="P361" s="27">
        <v>43078</v>
      </c>
      <c r="Q361" s="42" t="s">
        <v>29</v>
      </c>
      <c r="R361" s="31" t="s">
        <v>52</v>
      </c>
      <c r="S361" s="32">
        <f>M361</f>
        <v>43808</v>
      </c>
      <c r="T361" s="43" t="s">
        <v>37</v>
      </c>
      <c r="U361" s="34">
        <v>33</v>
      </c>
      <c r="W361" s="34">
        <v>72</v>
      </c>
      <c r="Y361" s="34">
        <v>113</v>
      </c>
      <c r="AA361" s="34">
        <v>25</v>
      </c>
      <c r="AB361" s="34">
        <v>41</v>
      </c>
      <c r="AC361" s="34">
        <v>85</v>
      </c>
      <c r="AD361" s="34">
        <v>1</v>
      </c>
    </row>
    <row r="362" spans="1:32" ht="12.75" customHeight="1">
      <c r="A362" s="16">
        <v>472</v>
      </c>
      <c r="B362" s="16" t="s">
        <v>172</v>
      </c>
      <c r="C362" s="18" t="s">
        <v>824</v>
      </c>
      <c r="D362" s="18"/>
      <c r="E362" s="19" t="s">
        <v>825</v>
      </c>
      <c r="F362" s="62"/>
      <c r="G362" s="21" t="s">
        <v>826</v>
      </c>
      <c r="H362" s="21"/>
      <c r="I362" s="20" t="s">
        <v>827</v>
      </c>
      <c r="J362" s="20"/>
      <c r="K362" s="20" t="s">
        <v>635</v>
      </c>
      <c r="L362" s="52">
        <v>38833</v>
      </c>
      <c r="M362" s="23">
        <v>43674</v>
      </c>
      <c r="N362" s="24" t="s">
        <v>29</v>
      </c>
      <c r="O362" s="26">
        <v>2004</v>
      </c>
      <c r="P362" s="27">
        <f>SUM(M362-366)</f>
        <v>43308</v>
      </c>
      <c r="Q362" s="29" t="s">
        <v>29</v>
      </c>
      <c r="R362" s="30" t="s">
        <v>52</v>
      </c>
      <c r="S362" s="32">
        <f t="shared" si="21"/>
        <v>43674</v>
      </c>
      <c r="T362" s="33" t="s">
        <v>37</v>
      </c>
      <c r="U362" s="28">
        <v>28.7</v>
      </c>
      <c r="W362" s="28">
        <v>94</v>
      </c>
      <c r="Y362" s="28">
        <v>128</v>
      </c>
      <c r="AA362" s="28">
        <v>32</v>
      </c>
      <c r="AB362" s="28">
        <v>47</v>
      </c>
      <c r="AC362" s="28">
        <v>110</v>
      </c>
      <c r="AD362" s="28">
        <v>1</v>
      </c>
    </row>
    <row r="363" spans="1:32" s="34" customFormat="1" ht="12.75" customHeight="1">
      <c r="A363" s="44" t="s">
        <v>828</v>
      </c>
      <c r="B363" s="16" t="s">
        <v>172</v>
      </c>
      <c r="C363" s="16" t="s">
        <v>829</v>
      </c>
      <c r="D363" s="16"/>
      <c r="E363" s="35" t="s">
        <v>830</v>
      </c>
      <c r="F363" s="36"/>
      <c r="G363" s="37" t="s">
        <v>831</v>
      </c>
      <c r="H363" s="37"/>
      <c r="I363" s="16" t="s">
        <v>176</v>
      </c>
      <c r="J363" s="16"/>
      <c r="K363" s="45" t="s">
        <v>832</v>
      </c>
      <c r="L363" s="73">
        <v>42134</v>
      </c>
      <c r="M363" s="48">
        <v>42904</v>
      </c>
      <c r="N363" s="24" t="s">
        <v>29</v>
      </c>
      <c r="O363" s="41">
        <v>2005</v>
      </c>
      <c r="P363" s="49">
        <f>SUM(M363-365)</f>
        <v>42539</v>
      </c>
      <c r="Q363" s="42" t="s">
        <v>30</v>
      </c>
      <c r="R363" s="31" t="s">
        <v>52</v>
      </c>
      <c r="S363" s="50">
        <f t="shared" si="21"/>
        <v>42904</v>
      </c>
      <c r="T363" s="43" t="s">
        <v>37</v>
      </c>
      <c r="U363" s="34">
        <v>34.5</v>
      </c>
      <c r="W363" s="34">
        <v>75</v>
      </c>
      <c r="Y363" s="34">
        <v>110</v>
      </c>
      <c r="AA363" s="34">
        <v>31</v>
      </c>
      <c r="AB363" s="34">
        <v>45</v>
      </c>
      <c r="AC363" s="34">
        <v>110</v>
      </c>
      <c r="AD363" s="34">
        <v>1</v>
      </c>
      <c r="AF363" s="34" t="str">
        <f t="shared" ref="AF363:AF369" ca="1" si="24">IF(M363="","",IF(DAYS360(M363,NOW())&gt;720,"neplatné viac ako 2roky",""))</f>
        <v>neplatné viac ako 2roky</v>
      </c>
    </row>
    <row r="364" spans="1:32" ht="12.75" customHeight="1">
      <c r="A364" s="63">
        <v>474</v>
      </c>
      <c r="B364" s="16" t="s">
        <v>172</v>
      </c>
      <c r="C364" s="16" t="s">
        <v>833</v>
      </c>
      <c r="D364" s="16"/>
      <c r="E364" s="19" t="s">
        <v>834</v>
      </c>
      <c r="F364" s="62"/>
      <c r="G364" s="21" t="s">
        <v>835</v>
      </c>
      <c r="H364" s="21"/>
      <c r="I364" s="20" t="s">
        <v>836</v>
      </c>
      <c r="J364" s="63"/>
      <c r="K364" s="18" t="s">
        <v>290</v>
      </c>
      <c r="L364" s="64">
        <v>42072</v>
      </c>
      <c r="M364" s="23">
        <v>43808</v>
      </c>
      <c r="N364" s="24" t="s">
        <v>29</v>
      </c>
      <c r="O364" s="26">
        <v>2010</v>
      </c>
      <c r="P364" s="27">
        <v>43078</v>
      </c>
      <c r="Q364" s="29" t="s">
        <v>29</v>
      </c>
      <c r="R364" s="30" t="s">
        <v>837</v>
      </c>
      <c r="S364" s="32">
        <f t="shared" si="21"/>
        <v>43808</v>
      </c>
      <c r="T364" s="33" t="s">
        <v>37</v>
      </c>
      <c r="U364" s="28">
        <v>32</v>
      </c>
      <c r="W364" s="28">
        <v>104</v>
      </c>
      <c r="Y364" s="28">
        <v>139</v>
      </c>
      <c r="AA364" s="28">
        <v>29</v>
      </c>
      <c r="AB364" s="28">
        <v>47</v>
      </c>
      <c r="AC364" s="28">
        <v>85</v>
      </c>
      <c r="AD364" s="28">
        <v>1</v>
      </c>
      <c r="AF364" s="28" t="str">
        <f t="shared" ca="1" si="24"/>
        <v/>
      </c>
    </row>
    <row r="365" spans="1:32" s="34" customFormat="1" ht="12.75" customHeight="1">
      <c r="A365" s="16">
        <v>475</v>
      </c>
      <c r="B365" s="16" t="s">
        <v>172</v>
      </c>
      <c r="C365" s="18" t="s">
        <v>838</v>
      </c>
      <c r="D365" s="18"/>
      <c r="E365" s="35" t="s">
        <v>839</v>
      </c>
      <c r="F365" s="36"/>
      <c r="G365" s="37" t="s">
        <v>840</v>
      </c>
      <c r="H365" s="37"/>
      <c r="I365" s="18" t="s">
        <v>176</v>
      </c>
      <c r="J365" s="18"/>
      <c r="K365" s="18" t="s">
        <v>290</v>
      </c>
      <c r="L365" s="47">
        <v>38893</v>
      </c>
      <c r="M365" s="48">
        <v>43808</v>
      </c>
      <c r="N365" s="24" t="s">
        <v>29</v>
      </c>
      <c r="O365" s="41">
        <v>2005</v>
      </c>
      <c r="P365" s="27">
        <v>43078</v>
      </c>
      <c r="Q365" s="42" t="s">
        <v>29</v>
      </c>
      <c r="R365" s="31" t="s">
        <v>841</v>
      </c>
      <c r="S365" s="32">
        <f t="shared" si="21"/>
        <v>43808</v>
      </c>
      <c r="T365" s="43" t="s">
        <v>37</v>
      </c>
      <c r="U365" s="34">
        <v>36</v>
      </c>
      <c r="W365" s="34">
        <v>116</v>
      </c>
      <c r="Y365" s="34">
        <v>151</v>
      </c>
      <c r="AA365" s="34">
        <v>29</v>
      </c>
      <c r="AB365" s="34">
        <v>48</v>
      </c>
      <c r="AC365" s="34">
        <v>110</v>
      </c>
      <c r="AD365" s="34">
        <v>1</v>
      </c>
      <c r="AF365" s="34" t="str">
        <f t="shared" ca="1" si="24"/>
        <v/>
      </c>
    </row>
    <row r="366" spans="1:32" ht="12.75" customHeight="1">
      <c r="A366" s="16">
        <v>476</v>
      </c>
      <c r="B366" s="16" t="s">
        <v>172</v>
      </c>
      <c r="C366" s="18" t="s">
        <v>842</v>
      </c>
      <c r="D366" s="18"/>
      <c r="E366" s="19" t="s">
        <v>843</v>
      </c>
      <c r="F366" s="62"/>
      <c r="G366" s="21" t="s">
        <v>844</v>
      </c>
      <c r="H366" s="21"/>
      <c r="I366" s="20" t="s">
        <v>176</v>
      </c>
      <c r="J366" s="20"/>
      <c r="K366" s="20" t="s">
        <v>703</v>
      </c>
      <c r="L366" s="52">
        <v>38910</v>
      </c>
      <c r="M366" s="23">
        <v>44326</v>
      </c>
      <c r="N366" s="24" t="s">
        <v>29</v>
      </c>
      <c r="O366" s="26">
        <v>2006</v>
      </c>
      <c r="P366" s="27">
        <v>43595</v>
      </c>
      <c r="Q366" s="29" t="s">
        <v>29</v>
      </c>
      <c r="R366" s="31" t="s">
        <v>845</v>
      </c>
      <c r="S366" s="32">
        <f t="shared" si="21"/>
        <v>44326</v>
      </c>
      <c r="T366" s="33">
        <v>3</v>
      </c>
      <c r="U366" s="28">
        <v>34.5</v>
      </c>
      <c r="W366" s="28">
        <v>109</v>
      </c>
      <c r="Y366" s="28">
        <v>144</v>
      </c>
      <c r="AA366" s="28">
        <v>31</v>
      </c>
      <c r="AB366" s="28">
        <v>45</v>
      </c>
      <c r="AC366" s="28">
        <v>110</v>
      </c>
      <c r="AD366" s="28">
        <v>1</v>
      </c>
      <c r="AF366" s="28" t="str">
        <f t="shared" ca="1" si="24"/>
        <v/>
      </c>
    </row>
    <row r="367" spans="1:32" s="34" customFormat="1" ht="12.75" customHeight="1">
      <c r="A367" s="70" t="s">
        <v>846</v>
      </c>
      <c r="B367" s="16"/>
      <c r="C367" s="18"/>
      <c r="D367" s="18"/>
      <c r="E367" s="35"/>
      <c r="F367" s="36"/>
      <c r="G367" s="37"/>
      <c r="H367" s="37"/>
      <c r="I367" s="18"/>
      <c r="J367" s="18"/>
      <c r="K367" s="18"/>
      <c r="L367" s="47"/>
      <c r="M367" s="48"/>
      <c r="N367" s="24"/>
      <c r="O367" s="41"/>
      <c r="P367" s="49"/>
      <c r="Q367" s="42"/>
      <c r="R367" s="31"/>
      <c r="S367" s="50"/>
      <c r="T367" s="43"/>
      <c r="AF367" s="34" t="str">
        <f t="shared" ca="1" si="24"/>
        <v/>
      </c>
    </row>
    <row r="368" spans="1:32" s="34" customFormat="1" ht="12.75" customHeight="1">
      <c r="A368" s="70" t="s">
        <v>847</v>
      </c>
      <c r="B368" s="16"/>
      <c r="C368" s="18"/>
      <c r="D368" s="18"/>
      <c r="E368" s="19" t="s">
        <v>848</v>
      </c>
      <c r="F368" s="62"/>
      <c r="G368" s="21"/>
      <c r="H368" s="21"/>
      <c r="I368" s="20"/>
      <c r="J368" s="20"/>
      <c r="K368" s="20"/>
      <c r="L368" s="52"/>
      <c r="M368" s="23"/>
      <c r="N368" s="24"/>
      <c r="O368" s="26"/>
      <c r="P368" s="27"/>
      <c r="Q368" s="29"/>
      <c r="R368" s="30"/>
      <c r="S368" s="32"/>
      <c r="T368" s="33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F368" s="34" t="str">
        <f t="shared" ca="1" si="24"/>
        <v/>
      </c>
    </row>
    <row r="369" spans="1:32" ht="12.75" customHeight="1">
      <c r="A369" s="16">
        <v>479</v>
      </c>
      <c r="B369" s="16" t="s">
        <v>172</v>
      </c>
      <c r="C369" s="18" t="s">
        <v>767</v>
      </c>
      <c r="D369" s="18"/>
      <c r="E369" s="19" t="s">
        <v>849</v>
      </c>
      <c r="F369" s="62"/>
      <c r="G369" s="21" t="s">
        <v>850</v>
      </c>
      <c r="H369" s="21"/>
      <c r="I369" s="20" t="s">
        <v>851</v>
      </c>
      <c r="J369" s="20"/>
      <c r="K369" s="20" t="s">
        <v>653</v>
      </c>
      <c r="L369" s="52">
        <v>39782</v>
      </c>
      <c r="M369" s="23">
        <v>43687</v>
      </c>
      <c r="N369" s="24" t="s">
        <v>29</v>
      </c>
      <c r="O369" s="26">
        <v>1989</v>
      </c>
      <c r="P369" s="27">
        <v>42957</v>
      </c>
      <c r="Q369" s="29" t="s">
        <v>29</v>
      </c>
      <c r="R369" s="30" t="s">
        <v>852</v>
      </c>
      <c r="S369" s="32">
        <f t="shared" si="21"/>
        <v>43687</v>
      </c>
      <c r="T369" s="33" t="s">
        <v>46</v>
      </c>
      <c r="U369" s="28">
        <v>23</v>
      </c>
      <c r="W369" s="28">
        <v>83</v>
      </c>
      <c r="Y369" s="28">
        <v>113</v>
      </c>
      <c r="AA369" s="28">
        <v>30</v>
      </c>
      <c r="AB369" s="28">
        <v>35</v>
      </c>
      <c r="AC369" s="28">
        <v>60</v>
      </c>
      <c r="AD369" s="28">
        <v>1</v>
      </c>
      <c r="AF369" s="28" t="str">
        <f t="shared" ca="1" si="24"/>
        <v/>
      </c>
    </row>
    <row r="370" spans="1:32" s="34" customFormat="1" ht="12.75" customHeight="1">
      <c r="A370" s="16">
        <v>480</v>
      </c>
      <c r="B370" s="34" t="s">
        <v>172</v>
      </c>
      <c r="C370" s="16" t="s">
        <v>853</v>
      </c>
      <c r="E370" s="76" t="s">
        <v>854</v>
      </c>
      <c r="G370" s="34">
        <v>158</v>
      </c>
      <c r="I370" s="34" t="s">
        <v>855</v>
      </c>
      <c r="K370" s="34" t="s">
        <v>856</v>
      </c>
      <c r="L370" s="40">
        <v>42140</v>
      </c>
      <c r="M370" s="40">
        <v>43957</v>
      </c>
      <c r="N370" s="24" t="s">
        <v>29</v>
      </c>
      <c r="O370" s="41">
        <v>2014</v>
      </c>
      <c r="P370" s="27">
        <v>43226</v>
      </c>
      <c r="Q370" s="42" t="s">
        <v>29</v>
      </c>
      <c r="R370" s="31" t="s">
        <v>37</v>
      </c>
      <c r="S370" s="32">
        <f t="shared" si="21"/>
        <v>43957</v>
      </c>
      <c r="T370" s="43" t="s">
        <v>37</v>
      </c>
      <c r="U370" s="34">
        <v>34.5</v>
      </c>
      <c r="W370" s="34">
        <v>105</v>
      </c>
      <c r="Y370" s="34">
        <v>150</v>
      </c>
      <c r="AA370" s="34">
        <v>30</v>
      </c>
      <c r="AB370" s="34">
        <v>45</v>
      </c>
      <c r="AC370" s="34" t="s">
        <v>858</v>
      </c>
      <c r="AD370" s="34">
        <v>1</v>
      </c>
    </row>
    <row r="371" spans="1:32" ht="12.75" customHeight="1">
      <c r="A371" s="70" t="s">
        <v>859</v>
      </c>
      <c r="B371" s="16"/>
      <c r="C371" s="16"/>
      <c r="D371" s="16"/>
      <c r="E371" s="19" t="s">
        <v>860</v>
      </c>
      <c r="F371" s="62"/>
      <c r="G371" s="21"/>
      <c r="H371" s="21"/>
      <c r="I371" s="63"/>
      <c r="J371" s="63"/>
      <c r="K371" s="34"/>
      <c r="L371" s="40"/>
      <c r="M371" s="40"/>
      <c r="N371" s="24"/>
      <c r="O371" s="41"/>
      <c r="P371" s="27"/>
      <c r="Q371" s="42"/>
      <c r="R371" s="31"/>
      <c r="S371" s="32"/>
      <c r="AF371" s="28" t="str">
        <f ca="1">IF(M371="","",IF(DAYS360(M371,NOW())&gt;720,"neplatné viac ako 2roky",""))</f>
        <v/>
      </c>
    </row>
    <row r="372" spans="1:32" s="34" customFormat="1" ht="12.75" customHeight="1">
      <c r="A372" s="16">
        <v>482</v>
      </c>
      <c r="B372" s="34" t="s">
        <v>172</v>
      </c>
      <c r="C372" s="16" t="s">
        <v>861</v>
      </c>
      <c r="E372" s="76" t="s">
        <v>862</v>
      </c>
      <c r="G372" s="34" t="s">
        <v>863</v>
      </c>
      <c r="I372" s="34" t="s">
        <v>855</v>
      </c>
      <c r="K372" s="34" t="s">
        <v>864</v>
      </c>
      <c r="L372" s="40">
        <v>42140</v>
      </c>
      <c r="M372" s="40">
        <v>43957</v>
      </c>
      <c r="N372" s="24" t="s">
        <v>29</v>
      </c>
      <c r="O372" s="41">
        <v>1993</v>
      </c>
      <c r="P372" s="27">
        <v>43226</v>
      </c>
      <c r="Q372" s="42" t="s">
        <v>29</v>
      </c>
      <c r="R372" s="31" t="s">
        <v>865</v>
      </c>
      <c r="S372" s="32">
        <f t="shared" si="21"/>
        <v>43957</v>
      </c>
      <c r="T372" s="43" t="s">
        <v>37</v>
      </c>
      <c r="U372" s="34">
        <v>33</v>
      </c>
      <c r="W372" s="34">
        <v>100</v>
      </c>
      <c r="Y372" s="34">
        <v>130</v>
      </c>
      <c r="AA372" s="34">
        <v>32</v>
      </c>
      <c r="AB372" s="34">
        <v>40</v>
      </c>
      <c r="AC372" s="34">
        <v>80</v>
      </c>
      <c r="AD372" s="34">
        <v>1</v>
      </c>
    </row>
    <row r="373" spans="1:32" s="34" customFormat="1" ht="12.75" customHeight="1">
      <c r="A373" s="16">
        <v>483</v>
      </c>
      <c r="B373" s="34" t="s">
        <v>172</v>
      </c>
      <c r="C373" s="16" t="s">
        <v>866</v>
      </c>
      <c r="E373" s="76" t="s">
        <v>867</v>
      </c>
      <c r="G373" s="34" t="s">
        <v>868</v>
      </c>
      <c r="I373" s="34" t="s">
        <v>869</v>
      </c>
      <c r="K373" s="34" t="s">
        <v>870</v>
      </c>
      <c r="L373" s="40">
        <v>42140</v>
      </c>
      <c r="M373" s="40">
        <v>42981</v>
      </c>
      <c r="N373" s="24" t="s">
        <v>29</v>
      </c>
      <c r="O373" s="41">
        <v>1990</v>
      </c>
      <c r="P373" s="27">
        <f>SUM(M373-365)</f>
        <v>42616</v>
      </c>
      <c r="Q373" s="42" t="s">
        <v>29</v>
      </c>
      <c r="R373" s="31" t="s">
        <v>52</v>
      </c>
      <c r="S373" s="32">
        <f t="shared" si="21"/>
        <v>42981</v>
      </c>
      <c r="T373" s="43" t="s">
        <v>37</v>
      </c>
      <c r="U373" s="34">
        <v>35</v>
      </c>
      <c r="W373" s="34">
        <v>120</v>
      </c>
      <c r="Y373" s="34">
        <v>135</v>
      </c>
      <c r="AA373" s="34">
        <v>35</v>
      </c>
      <c r="AB373" s="34">
        <v>45</v>
      </c>
      <c r="AC373" s="34">
        <v>80</v>
      </c>
      <c r="AD373" s="34">
        <v>1</v>
      </c>
    </row>
    <row r="374" spans="1:32" s="34" customFormat="1" ht="12.75" customHeight="1">
      <c r="A374" s="16" t="s">
        <v>871</v>
      </c>
      <c r="C374" s="16"/>
      <c r="E374" s="76"/>
      <c r="I374" s="38"/>
      <c r="K374" s="20"/>
      <c r="L374" s="64"/>
      <c r="M374" s="23"/>
      <c r="N374" s="24"/>
      <c r="O374" s="26"/>
      <c r="P374" s="27"/>
      <c r="Q374" s="29"/>
      <c r="R374" s="30"/>
      <c r="S374" s="32"/>
      <c r="T374" s="43"/>
    </row>
    <row r="375" spans="1:32" s="34" customFormat="1" ht="12.75" customHeight="1">
      <c r="A375" s="16">
        <v>485</v>
      </c>
      <c r="B375" s="34" t="s">
        <v>172</v>
      </c>
      <c r="C375" s="16" t="s">
        <v>872</v>
      </c>
      <c r="E375" s="76" t="s">
        <v>873</v>
      </c>
      <c r="G375" s="34" t="s">
        <v>874</v>
      </c>
      <c r="I375" s="38" t="s">
        <v>836</v>
      </c>
      <c r="K375" s="34" t="s">
        <v>875</v>
      </c>
      <c r="L375" s="40">
        <v>42181</v>
      </c>
      <c r="M375" s="40">
        <v>43957</v>
      </c>
      <c r="N375" s="24" t="s">
        <v>29</v>
      </c>
      <c r="O375" s="41">
        <v>1989</v>
      </c>
      <c r="P375" s="27">
        <v>43226</v>
      </c>
      <c r="Q375" s="42" t="s">
        <v>29</v>
      </c>
      <c r="R375" s="31" t="s">
        <v>52</v>
      </c>
      <c r="S375" s="32">
        <f t="shared" si="21"/>
        <v>43957</v>
      </c>
      <c r="T375" s="43" t="s">
        <v>37</v>
      </c>
      <c r="U375" s="34">
        <v>31</v>
      </c>
      <c r="W375" s="34">
        <v>101</v>
      </c>
      <c r="Y375" s="34">
        <v>144</v>
      </c>
      <c r="AA375" s="34">
        <v>32</v>
      </c>
      <c r="AB375" s="34">
        <v>40</v>
      </c>
      <c r="AC375" s="34">
        <v>80</v>
      </c>
      <c r="AD375" s="34">
        <v>1</v>
      </c>
    </row>
    <row r="376" spans="1:32" s="34" customFormat="1" ht="12.75" customHeight="1">
      <c r="A376" s="16">
        <v>486</v>
      </c>
      <c r="B376" s="16" t="s">
        <v>172</v>
      </c>
      <c r="C376" s="66" t="s">
        <v>704</v>
      </c>
      <c r="D376" s="18"/>
      <c r="E376" s="35" t="s">
        <v>876</v>
      </c>
      <c r="F376" s="36"/>
      <c r="G376" s="37" t="s">
        <v>877</v>
      </c>
      <c r="H376" s="37"/>
      <c r="I376" s="18" t="s">
        <v>878</v>
      </c>
      <c r="J376" s="18"/>
      <c r="K376" s="18" t="s">
        <v>879</v>
      </c>
      <c r="L376" s="47">
        <v>42316</v>
      </c>
      <c r="M376" s="48">
        <v>43639</v>
      </c>
      <c r="N376" s="24" t="s">
        <v>29</v>
      </c>
      <c r="O376" s="41">
        <v>2004</v>
      </c>
      <c r="P376" s="27">
        <v>42909</v>
      </c>
      <c r="Q376" s="42" t="s">
        <v>880</v>
      </c>
      <c r="R376" s="31" t="s">
        <v>52</v>
      </c>
      <c r="S376" s="32">
        <f t="shared" si="21"/>
        <v>43639</v>
      </c>
      <c r="T376" s="43" t="s">
        <v>46</v>
      </c>
      <c r="U376" s="34">
        <v>27</v>
      </c>
      <c r="W376" s="34">
        <v>92</v>
      </c>
      <c r="Y376" s="34">
        <v>137</v>
      </c>
      <c r="AA376" s="34">
        <v>25</v>
      </c>
      <c r="AB376" s="34">
        <v>30</v>
      </c>
      <c r="AC376" s="34">
        <v>80</v>
      </c>
      <c r="AD376" s="34">
        <v>1</v>
      </c>
      <c r="AF376" s="34" t="str">
        <f ca="1">IF(M376="","",IF(DAYS360(M376,NOW())&gt;720,"neplatné viac ako 2roky",""))</f>
        <v/>
      </c>
    </row>
    <row r="377" spans="1:32" ht="12.75" customHeight="1">
      <c r="A377" s="70" t="s">
        <v>881</v>
      </c>
      <c r="B377" s="16"/>
      <c r="C377" s="18"/>
      <c r="D377" s="18"/>
      <c r="E377" s="19" t="s">
        <v>882</v>
      </c>
      <c r="F377" s="62"/>
      <c r="G377" s="21"/>
      <c r="H377" s="21"/>
      <c r="I377" s="20"/>
      <c r="J377" s="20"/>
      <c r="K377" s="20"/>
      <c r="L377" s="52"/>
      <c r="M377" s="23"/>
      <c r="N377" s="24"/>
      <c r="P377" s="27"/>
      <c r="S377" s="32"/>
      <c r="AF377" s="28" t="str">
        <f ca="1">IF(M377="","",IF(DAYS360(M377,NOW())&gt;720,"neplatné viac ako 2roky",""))</f>
        <v/>
      </c>
    </row>
    <row r="378" spans="1:32" ht="12.75" customHeight="1">
      <c r="A378" s="63">
        <v>488</v>
      </c>
      <c r="B378" s="55" t="s">
        <v>172</v>
      </c>
      <c r="C378" s="72" t="s">
        <v>883</v>
      </c>
      <c r="E378" s="56" t="s">
        <v>884</v>
      </c>
      <c r="G378" s="57" t="s">
        <v>885</v>
      </c>
      <c r="I378" s="34" t="s">
        <v>581</v>
      </c>
      <c r="K378" s="34" t="s">
        <v>746</v>
      </c>
      <c r="L378" s="40">
        <v>42438</v>
      </c>
      <c r="M378" s="40">
        <v>43934</v>
      </c>
      <c r="N378" s="24" t="s">
        <v>29</v>
      </c>
      <c r="O378" s="41">
        <v>1996</v>
      </c>
      <c r="P378" s="27">
        <v>43203</v>
      </c>
      <c r="Q378" s="42" t="s">
        <v>29</v>
      </c>
      <c r="R378" s="31" t="s">
        <v>886</v>
      </c>
      <c r="S378" s="32">
        <f t="shared" si="21"/>
        <v>43934</v>
      </c>
      <c r="T378" s="43" t="s">
        <v>37</v>
      </c>
      <c r="U378" s="34">
        <v>31</v>
      </c>
      <c r="V378" s="34"/>
      <c r="W378" s="34">
        <v>90</v>
      </c>
      <c r="X378" s="34"/>
      <c r="Y378" s="34">
        <v>118</v>
      </c>
      <c r="Z378" s="34"/>
      <c r="AA378" s="34">
        <v>26</v>
      </c>
      <c r="AB378" s="34">
        <v>34</v>
      </c>
      <c r="AC378" s="34">
        <v>99</v>
      </c>
      <c r="AD378" s="34">
        <v>1</v>
      </c>
    </row>
    <row r="379" spans="1:32" ht="12.75" customHeight="1">
      <c r="A379" s="16">
        <v>489</v>
      </c>
      <c r="B379" s="16" t="s">
        <v>172</v>
      </c>
      <c r="C379" s="18" t="s">
        <v>887</v>
      </c>
      <c r="D379" s="18"/>
      <c r="E379" s="19" t="s">
        <v>888</v>
      </c>
      <c r="F379" s="62"/>
      <c r="G379" s="21" t="s">
        <v>889</v>
      </c>
      <c r="H379" s="21"/>
      <c r="I379" s="20" t="s">
        <v>890</v>
      </c>
      <c r="J379" s="20"/>
      <c r="K379" s="20" t="s">
        <v>212</v>
      </c>
      <c r="L379" s="52">
        <v>39184</v>
      </c>
      <c r="M379" s="23">
        <v>43678</v>
      </c>
      <c r="N379" s="24" t="s">
        <v>891</v>
      </c>
      <c r="O379" s="26">
        <v>1997</v>
      </c>
      <c r="P379" s="27">
        <f>SUM(M379-366)</f>
        <v>43312</v>
      </c>
      <c r="Q379" s="29" t="s">
        <v>29</v>
      </c>
      <c r="R379" s="30" t="s">
        <v>892</v>
      </c>
      <c r="S379" s="32">
        <f t="shared" si="21"/>
        <v>43678</v>
      </c>
      <c r="T379" s="33" t="s">
        <v>78</v>
      </c>
      <c r="U379" s="28">
        <v>34</v>
      </c>
      <c r="W379" s="28">
        <v>95</v>
      </c>
      <c r="Y379" s="28">
        <v>164</v>
      </c>
      <c r="AA379" s="28">
        <v>38</v>
      </c>
      <c r="AB379" s="28">
        <v>48</v>
      </c>
      <c r="AC379" s="28">
        <v>62</v>
      </c>
      <c r="AD379" s="28">
        <v>1</v>
      </c>
      <c r="AF379" s="28" t="str">
        <f ca="1">IF(M379="","",IF(DAYS360(M379,NOW())&gt;720,"neplatné viac ako 2roky",""))</f>
        <v/>
      </c>
    </row>
    <row r="380" spans="1:32" ht="12.75" customHeight="1">
      <c r="A380" s="16">
        <v>490</v>
      </c>
      <c r="B380" s="16" t="s">
        <v>172</v>
      </c>
      <c r="C380" s="18" t="s">
        <v>732</v>
      </c>
      <c r="D380" s="18"/>
      <c r="E380" s="51" t="s">
        <v>893</v>
      </c>
      <c r="F380" s="62"/>
      <c r="G380" s="21" t="s">
        <v>894</v>
      </c>
      <c r="H380" s="21"/>
      <c r="I380" s="20" t="s">
        <v>895</v>
      </c>
      <c r="J380" s="20"/>
      <c r="K380" s="20" t="s">
        <v>896</v>
      </c>
      <c r="L380" s="22" t="s">
        <v>897</v>
      </c>
      <c r="M380" s="23">
        <v>43687</v>
      </c>
      <c r="N380" s="24" t="s">
        <v>29</v>
      </c>
      <c r="O380" s="26">
        <v>1997</v>
      </c>
      <c r="P380" s="27">
        <v>42957</v>
      </c>
      <c r="Q380" s="29" t="s">
        <v>29</v>
      </c>
      <c r="R380" s="30" t="s">
        <v>728</v>
      </c>
      <c r="S380" s="32">
        <f t="shared" si="21"/>
        <v>43687</v>
      </c>
      <c r="T380" s="33" t="s">
        <v>46</v>
      </c>
      <c r="U380" s="28">
        <v>25</v>
      </c>
      <c r="W380" s="28">
        <v>85</v>
      </c>
      <c r="Y380" s="28">
        <v>119</v>
      </c>
      <c r="AA380" s="28">
        <v>32</v>
      </c>
      <c r="AB380" s="28">
        <v>34</v>
      </c>
      <c r="AC380" s="28">
        <v>62</v>
      </c>
      <c r="AD380" s="28">
        <v>1</v>
      </c>
      <c r="AF380" s="28" t="str">
        <f ca="1">IF(M380="","",IF(DAYS360(M380,NOW())&gt;720,"neplatné viac ako 2roky",""))</f>
        <v/>
      </c>
    </row>
    <row r="381" spans="1:32" s="34" customFormat="1" ht="12.75" customHeight="1">
      <c r="A381" s="16">
        <v>491</v>
      </c>
      <c r="B381" s="16" t="s">
        <v>172</v>
      </c>
      <c r="C381" s="18" t="s">
        <v>616</v>
      </c>
      <c r="D381" s="18"/>
      <c r="E381" s="71" t="s">
        <v>898</v>
      </c>
      <c r="F381" s="36"/>
      <c r="G381" s="37" t="s">
        <v>899</v>
      </c>
      <c r="H381" s="37"/>
      <c r="I381" s="18" t="s">
        <v>900</v>
      </c>
      <c r="J381" s="18"/>
      <c r="K381" s="59" t="s">
        <v>901</v>
      </c>
      <c r="L381" s="47">
        <v>43608</v>
      </c>
      <c r="M381" s="48">
        <v>44334</v>
      </c>
      <c r="N381" s="24" t="s">
        <v>29</v>
      </c>
      <c r="O381" s="41">
        <v>1986</v>
      </c>
      <c r="P381" s="49">
        <v>43603</v>
      </c>
      <c r="Q381" s="42" t="s">
        <v>30</v>
      </c>
      <c r="R381" s="31" t="s">
        <v>52</v>
      </c>
      <c r="S381" s="50">
        <v>44334</v>
      </c>
      <c r="T381" s="43" t="s">
        <v>426</v>
      </c>
      <c r="U381" s="139">
        <v>24.5</v>
      </c>
      <c r="W381" s="34">
        <v>79.5</v>
      </c>
      <c r="Y381" s="139">
        <v>124.5</v>
      </c>
      <c r="AA381" s="34">
        <v>22</v>
      </c>
      <c r="AB381" s="34">
        <v>37</v>
      </c>
      <c r="AC381" s="34">
        <v>80</v>
      </c>
      <c r="AD381" s="34">
        <v>1</v>
      </c>
      <c r="AF381" s="34" t="str">
        <f ca="1">IF(M381="","",IF(DAYS360(M381,NOW())&gt;720,"neplatné viac ako 2roky",""))</f>
        <v/>
      </c>
    </row>
    <row r="382" spans="1:32" s="34" customFormat="1" ht="12.75" customHeight="1">
      <c r="A382" s="16">
        <v>492</v>
      </c>
      <c r="C382" s="34" t="s">
        <v>902</v>
      </c>
      <c r="E382" s="76"/>
      <c r="L382" s="99"/>
      <c r="M382" s="99"/>
      <c r="P382" s="27">
        <f>SUM(M382-366)</f>
        <v>-366</v>
      </c>
      <c r="S382" s="32">
        <f t="shared" si="21"/>
        <v>0</v>
      </c>
      <c r="T382" s="99"/>
    </row>
    <row r="383" spans="1:32" s="34" customFormat="1" ht="12.75" customHeight="1">
      <c r="A383" s="16">
        <v>493</v>
      </c>
      <c r="B383" s="16" t="s">
        <v>172</v>
      </c>
      <c r="C383" s="66" t="s">
        <v>903</v>
      </c>
      <c r="D383" s="16"/>
      <c r="E383" s="35" t="s">
        <v>904</v>
      </c>
      <c r="F383" s="36"/>
      <c r="G383" s="37" t="s">
        <v>905</v>
      </c>
      <c r="H383" s="37"/>
      <c r="I383" s="16" t="s">
        <v>626</v>
      </c>
      <c r="J383" s="16"/>
      <c r="K383" s="55" t="s">
        <v>480</v>
      </c>
      <c r="L383" s="58">
        <v>42598</v>
      </c>
      <c r="M383" s="25">
        <v>42963</v>
      </c>
      <c r="N383" s="42" t="s">
        <v>29</v>
      </c>
      <c r="O383" s="26">
        <v>1989</v>
      </c>
      <c r="P383" s="27">
        <f>SUM(M383-365)</f>
        <v>42598</v>
      </c>
      <c r="Q383" s="29" t="s">
        <v>30</v>
      </c>
      <c r="R383" s="30" t="s">
        <v>52</v>
      </c>
      <c r="S383" s="32">
        <f t="shared" si="21"/>
        <v>42963</v>
      </c>
      <c r="T383" s="33" t="s">
        <v>46</v>
      </c>
      <c r="U383" s="28">
        <v>29</v>
      </c>
      <c r="V383" s="28"/>
      <c r="W383" s="28">
        <v>71</v>
      </c>
      <c r="X383" s="28"/>
      <c r="Y383" s="28">
        <v>102</v>
      </c>
      <c r="Z383" s="28"/>
      <c r="AA383" s="28">
        <v>26</v>
      </c>
      <c r="AB383" s="28">
        <v>32</v>
      </c>
      <c r="AC383" s="28">
        <v>75</v>
      </c>
      <c r="AD383" s="28">
        <v>1</v>
      </c>
      <c r="AF383" s="34" t="str">
        <f ca="1">IF(M383="","",IF(DAYS360(M383,NOW())&gt;720,"neplatné viac ako 2roky",""))</f>
        <v>neplatné viac ako 2roky</v>
      </c>
    </row>
    <row r="384" spans="1:32" s="34" customFormat="1" ht="12.75" customHeight="1">
      <c r="A384" s="16">
        <v>494</v>
      </c>
      <c r="B384" s="16" t="s">
        <v>172</v>
      </c>
      <c r="C384" s="18" t="s">
        <v>842</v>
      </c>
      <c r="D384" s="18"/>
      <c r="E384" s="35" t="s">
        <v>906</v>
      </c>
      <c r="F384" s="36"/>
      <c r="G384" s="37" t="s">
        <v>907</v>
      </c>
      <c r="H384" s="37"/>
      <c r="I384" s="18" t="s">
        <v>176</v>
      </c>
      <c r="J384" s="18"/>
      <c r="K384" s="18" t="s">
        <v>290</v>
      </c>
      <c r="L384" s="47">
        <v>42598</v>
      </c>
      <c r="M384" s="48">
        <v>43914</v>
      </c>
      <c r="N384" s="24" t="s">
        <v>29</v>
      </c>
      <c r="O384" s="41">
        <v>2004</v>
      </c>
      <c r="P384" s="27">
        <v>43183</v>
      </c>
      <c r="Q384" s="42" t="s">
        <v>29</v>
      </c>
      <c r="R384" s="31" t="s">
        <v>908</v>
      </c>
      <c r="S384" s="32">
        <f>M384</f>
        <v>43914</v>
      </c>
      <c r="T384" s="43" t="s">
        <v>37</v>
      </c>
      <c r="U384" s="34">
        <v>34.5</v>
      </c>
      <c r="W384" s="34">
        <v>94.5</v>
      </c>
      <c r="Y384" s="34">
        <v>124.5</v>
      </c>
      <c r="AA384" s="34">
        <v>30</v>
      </c>
      <c r="AB384" s="34">
        <v>45</v>
      </c>
      <c r="AC384" s="34">
        <v>110</v>
      </c>
      <c r="AD384" s="34">
        <v>1</v>
      </c>
    </row>
    <row r="385" spans="1:32" s="34" customFormat="1" ht="12.75" customHeight="1">
      <c r="A385" s="16">
        <v>495</v>
      </c>
      <c r="B385" s="16" t="s">
        <v>172</v>
      </c>
      <c r="C385" s="16" t="s">
        <v>909</v>
      </c>
      <c r="D385" s="16"/>
      <c r="E385" s="19" t="s">
        <v>910</v>
      </c>
      <c r="F385" s="62"/>
      <c r="G385" s="21" t="s">
        <v>911</v>
      </c>
      <c r="H385" s="21"/>
      <c r="I385" s="34" t="s">
        <v>912</v>
      </c>
      <c r="J385" s="63"/>
      <c r="K385" s="131" t="s">
        <v>778</v>
      </c>
      <c r="L385" s="58">
        <v>42610</v>
      </c>
      <c r="M385" s="25">
        <v>43808</v>
      </c>
      <c r="N385" s="42" t="s">
        <v>29</v>
      </c>
      <c r="O385" s="26">
        <v>2001</v>
      </c>
      <c r="P385" s="27">
        <v>43078</v>
      </c>
      <c r="Q385" s="29" t="s">
        <v>29</v>
      </c>
      <c r="R385" s="30" t="s">
        <v>913</v>
      </c>
      <c r="S385" s="32">
        <f>M385</f>
        <v>43808</v>
      </c>
      <c r="T385" s="33" t="s">
        <v>426</v>
      </c>
      <c r="U385" s="28">
        <v>28</v>
      </c>
      <c r="V385" s="28"/>
      <c r="W385" s="28">
        <v>112</v>
      </c>
      <c r="X385" s="28"/>
      <c r="Y385" s="28">
        <v>204</v>
      </c>
      <c r="Z385" s="28"/>
      <c r="AA385" s="28">
        <v>35</v>
      </c>
      <c r="AB385" s="28">
        <v>40</v>
      </c>
      <c r="AC385" s="28">
        <v>65</v>
      </c>
      <c r="AD385" s="28">
        <v>2</v>
      </c>
    </row>
    <row r="386" spans="1:32" ht="12.75" customHeight="1">
      <c r="A386" s="63">
        <v>496</v>
      </c>
      <c r="B386" s="16" t="s">
        <v>172</v>
      </c>
      <c r="C386" s="18" t="s">
        <v>914</v>
      </c>
      <c r="D386" s="18"/>
      <c r="E386" s="19" t="s">
        <v>915</v>
      </c>
      <c r="F386" s="62"/>
      <c r="G386" s="21" t="s">
        <v>916</v>
      </c>
      <c r="H386" s="21"/>
      <c r="I386" s="20" t="s">
        <v>917</v>
      </c>
      <c r="J386" s="20"/>
      <c r="K386" s="20" t="s">
        <v>703</v>
      </c>
      <c r="L386" s="52">
        <v>42508</v>
      </c>
      <c r="M386" s="23">
        <v>44326</v>
      </c>
      <c r="N386" s="24" t="s">
        <v>29</v>
      </c>
      <c r="O386" s="26">
        <v>1984</v>
      </c>
      <c r="P386" s="27">
        <v>43595</v>
      </c>
      <c r="Q386" s="29" t="s">
        <v>29</v>
      </c>
      <c r="R386" s="31" t="s">
        <v>426</v>
      </c>
      <c r="S386" s="32">
        <f>M386</f>
        <v>44326</v>
      </c>
      <c r="T386" s="33" t="s">
        <v>426</v>
      </c>
      <c r="U386" s="28">
        <v>24</v>
      </c>
      <c r="W386" s="28">
        <v>76</v>
      </c>
      <c r="Y386" s="28">
        <v>110</v>
      </c>
      <c r="AA386" s="28">
        <v>26</v>
      </c>
      <c r="AB386" s="28">
        <v>34</v>
      </c>
      <c r="AC386" s="28">
        <v>55</v>
      </c>
      <c r="AD386" s="28">
        <v>1</v>
      </c>
    </row>
    <row r="387" spans="1:32" s="34" customFormat="1" ht="12.75" customHeight="1">
      <c r="A387" s="16">
        <v>497</v>
      </c>
      <c r="B387" s="16" t="s">
        <v>172</v>
      </c>
      <c r="C387" s="18" t="s">
        <v>914</v>
      </c>
      <c r="D387" s="18"/>
      <c r="E387" s="19" t="s">
        <v>918</v>
      </c>
      <c r="F387" s="62"/>
      <c r="G387" s="21" t="s">
        <v>919</v>
      </c>
      <c r="H387" s="21"/>
      <c r="I387" s="20" t="s">
        <v>917</v>
      </c>
      <c r="J387" s="20"/>
      <c r="K387" s="20" t="s">
        <v>703</v>
      </c>
      <c r="L387" s="52">
        <v>42508</v>
      </c>
      <c r="M387" s="23">
        <v>44326</v>
      </c>
      <c r="N387" s="24" t="s">
        <v>29</v>
      </c>
      <c r="O387" s="26">
        <v>1986</v>
      </c>
      <c r="P387" s="27">
        <v>43595</v>
      </c>
      <c r="Q387" s="29" t="s">
        <v>29</v>
      </c>
      <c r="R387" s="31" t="s">
        <v>426</v>
      </c>
      <c r="S387" s="32">
        <f>M387</f>
        <v>44326</v>
      </c>
      <c r="T387" s="33" t="s">
        <v>426</v>
      </c>
      <c r="U387" s="28">
        <v>24</v>
      </c>
      <c r="V387" s="28"/>
      <c r="W387" s="28">
        <v>76</v>
      </c>
      <c r="X387" s="28"/>
      <c r="Y387" s="28">
        <v>110</v>
      </c>
      <c r="Z387" s="28"/>
      <c r="AA387" s="28">
        <v>26</v>
      </c>
      <c r="AB387" s="28">
        <v>34</v>
      </c>
      <c r="AC387" s="28">
        <v>55</v>
      </c>
      <c r="AD387" s="28">
        <v>1</v>
      </c>
    </row>
    <row r="388" spans="1:32" ht="12.75" customHeight="1">
      <c r="A388" s="16">
        <v>498</v>
      </c>
      <c r="B388" s="16" t="s">
        <v>172</v>
      </c>
      <c r="C388" s="18" t="s">
        <v>920</v>
      </c>
      <c r="D388" s="18"/>
      <c r="E388" s="19" t="s">
        <v>921</v>
      </c>
      <c r="F388" s="62"/>
      <c r="G388" s="21" t="s">
        <v>922</v>
      </c>
      <c r="H388" s="21"/>
      <c r="I388" s="20" t="s">
        <v>646</v>
      </c>
      <c r="J388" s="20"/>
      <c r="K388" s="20" t="s">
        <v>653</v>
      </c>
      <c r="L388" s="52">
        <v>39246</v>
      </c>
      <c r="M388" s="23">
        <v>43773</v>
      </c>
      <c r="N388" s="24" t="s">
        <v>29</v>
      </c>
      <c r="O388" s="26">
        <v>1998</v>
      </c>
      <c r="P388" s="27">
        <v>43043</v>
      </c>
      <c r="Q388" s="29" t="s">
        <v>29</v>
      </c>
      <c r="R388" s="30" t="s">
        <v>426</v>
      </c>
      <c r="S388" s="32">
        <f t="shared" si="21"/>
        <v>43773</v>
      </c>
      <c r="T388" s="33">
        <v>3</v>
      </c>
      <c r="U388" s="28">
        <v>34.5</v>
      </c>
      <c r="W388" s="28">
        <v>100</v>
      </c>
      <c r="Y388" s="28">
        <v>141</v>
      </c>
      <c r="AA388" s="28">
        <v>25</v>
      </c>
      <c r="AB388" s="28">
        <v>42</v>
      </c>
      <c r="AC388" s="28">
        <v>80</v>
      </c>
      <c r="AD388" s="28">
        <v>1</v>
      </c>
      <c r="AF388" s="28" t="str">
        <f ca="1">IF(M388="","",IF(DAYS360(M388,NOW())&gt;720,"neplatné viac ako 2roky",""))</f>
        <v/>
      </c>
    </row>
    <row r="389" spans="1:32" s="34" customFormat="1" ht="12.75" customHeight="1">
      <c r="A389" s="16">
        <v>499</v>
      </c>
      <c r="B389" s="16" t="s">
        <v>172</v>
      </c>
      <c r="C389" s="18" t="s">
        <v>923</v>
      </c>
      <c r="D389" s="18"/>
      <c r="E389" s="19" t="s">
        <v>924</v>
      </c>
      <c r="F389" s="62"/>
      <c r="G389" s="21" t="s">
        <v>925</v>
      </c>
      <c r="H389" s="21"/>
      <c r="I389" s="20" t="s">
        <v>575</v>
      </c>
      <c r="J389" s="20"/>
      <c r="K389" s="20" t="s">
        <v>653</v>
      </c>
      <c r="L389" s="52">
        <v>41878</v>
      </c>
      <c r="M389" s="23">
        <v>43687</v>
      </c>
      <c r="N389" s="24" t="s">
        <v>29</v>
      </c>
      <c r="O389" s="26">
        <v>2004</v>
      </c>
      <c r="P389" s="27">
        <v>42957</v>
      </c>
      <c r="Q389" s="29" t="s">
        <v>29</v>
      </c>
      <c r="R389" s="30" t="s">
        <v>857</v>
      </c>
      <c r="S389" s="32">
        <f t="shared" si="21"/>
        <v>43687</v>
      </c>
      <c r="T389" s="33">
        <v>3</v>
      </c>
      <c r="U389" s="28">
        <v>34</v>
      </c>
      <c r="V389" s="28"/>
      <c r="W389" s="28">
        <v>97</v>
      </c>
      <c r="X389" s="28"/>
      <c r="Y389" s="28">
        <v>111</v>
      </c>
      <c r="Z389" s="28"/>
      <c r="AA389" s="28">
        <v>35</v>
      </c>
      <c r="AB389" s="28">
        <v>40</v>
      </c>
      <c r="AC389" s="28">
        <v>120</v>
      </c>
      <c r="AD389" s="28">
        <v>1</v>
      </c>
      <c r="AE389" s="28"/>
    </row>
    <row r="390" spans="1:32" ht="12.75" customHeight="1">
      <c r="A390" s="16">
        <v>500</v>
      </c>
      <c r="B390" s="16" t="s">
        <v>172</v>
      </c>
      <c r="C390" s="18" t="s">
        <v>926</v>
      </c>
      <c r="D390" s="18"/>
      <c r="E390" s="19" t="s">
        <v>927</v>
      </c>
      <c r="F390" s="62"/>
      <c r="G390" s="21" t="s">
        <v>928</v>
      </c>
      <c r="H390" s="21"/>
      <c r="I390" s="20" t="s">
        <v>581</v>
      </c>
      <c r="J390" s="20"/>
      <c r="K390" s="20" t="s">
        <v>639</v>
      </c>
      <c r="L390" s="52">
        <v>39275</v>
      </c>
      <c r="M390" s="23">
        <v>44278</v>
      </c>
      <c r="N390" s="24" t="s">
        <v>29</v>
      </c>
      <c r="O390" s="26">
        <v>2007</v>
      </c>
      <c r="P390" s="27">
        <v>43547</v>
      </c>
      <c r="Q390" s="29" t="s">
        <v>29</v>
      </c>
      <c r="R390" s="30" t="s">
        <v>929</v>
      </c>
      <c r="S390" s="32">
        <f t="shared" si="21"/>
        <v>44278</v>
      </c>
      <c r="T390" s="33" t="s">
        <v>37</v>
      </c>
      <c r="U390" s="28">
        <v>35</v>
      </c>
      <c r="W390" s="28">
        <v>85</v>
      </c>
      <c r="Y390" s="28">
        <v>154</v>
      </c>
      <c r="AA390" s="28">
        <v>28</v>
      </c>
      <c r="AB390" s="28">
        <v>35</v>
      </c>
      <c r="AC390" s="28">
        <v>100</v>
      </c>
      <c r="AD390" s="28">
        <v>1</v>
      </c>
      <c r="AF390" s="28" t="str">
        <f ca="1">IF(M390="","",IF(DAYS360(M390,NOW())&gt;720,"neplatné viac ako 2roky",""))</f>
        <v/>
      </c>
    </row>
    <row r="391" spans="1:32" s="34" customFormat="1" ht="12.75" customHeight="1">
      <c r="A391" s="16">
        <v>501</v>
      </c>
      <c r="B391" s="16" t="s">
        <v>172</v>
      </c>
      <c r="C391" s="18" t="s">
        <v>930</v>
      </c>
      <c r="D391" s="18"/>
      <c r="E391" s="19" t="s">
        <v>931</v>
      </c>
      <c r="F391" s="62"/>
      <c r="G391" s="21" t="s">
        <v>932</v>
      </c>
      <c r="H391" s="21"/>
      <c r="I391" s="20" t="s">
        <v>933</v>
      </c>
      <c r="J391" s="20"/>
      <c r="K391" s="20" t="s">
        <v>703</v>
      </c>
      <c r="L391" s="52">
        <v>42508</v>
      </c>
      <c r="M391" s="23">
        <v>44326</v>
      </c>
      <c r="N391" s="24" t="s">
        <v>29</v>
      </c>
      <c r="O391" s="26">
        <v>1983</v>
      </c>
      <c r="P391" s="27" t="s">
        <v>934</v>
      </c>
      <c r="Q391" s="29" t="s">
        <v>29</v>
      </c>
      <c r="R391" s="31" t="s">
        <v>52</v>
      </c>
      <c r="S391" s="32">
        <f t="shared" si="21"/>
        <v>44326</v>
      </c>
      <c r="T391" s="33" t="s">
        <v>426</v>
      </c>
      <c r="U391" s="28">
        <v>20</v>
      </c>
      <c r="V391" s="28"/>
      <c r="W391" s="34">
        <v>75</v>
      </c>
      <c r="Y391" s="34">
        <v>125</v>
      </c>
      <c r="AA391" s="34" t="s">
        <v>231</v>
      </c>
      <c r="AB391" s="34" t="s">
        <v>231</v>
      </c>
      <c r="AC391" s="34" t="s">
        <v>231</v>
      </c>
      <c r="AD391" s="28">
        <v>1</v>
      </c>
    </row>
    <row r="392" spans="1:32" ht="12.75" customHeight="1">
      <c r="A392" s="16">
        <v>502</v>
      </c>
      <c r="B392" s="16" t="s">
        <v>172</v>
      </c>
      <c r="C392" s="18" t="s">
        <v>743</v>
      </c>
      <c r="D392" s="18"/>
      <c r="E392" s="19" t="s">
        <v>935</v>
      </c>
      <c r="F392" s="62"/>
      <c r="G392" s="21" t="s">
        <v>936</v>
      </c>
      <c r="H392" s="21"/>
      <c r="I392" s="20" t="s">
        <v>176</v>
      </c>
      <c r="J392" s="20"/>
      <c r="K392" s="20" t="s">
        <v>937</v>
      </c>
      <c r="L392" s="52">
        <v>39443</v>
      </c>
      <c r="M392" s="23">
        <v>43059</v>
      </c>
      <c r="N392" s="24" t="s">
        <v>29</v>
      </c>
      <c r="O392" s="26">
        <v>2002</v>
      </c>
      <c r="P392" s="27">
        <f>SUM(M392-365)</f>
        <v>42694</v>
      </c>
      <c r="Q392" s="29" t="s">
        <v>29</v>
      </c>
      <c r="R392" s="30" t="s">
        <v>37</v>
      </c>
      <c r="S392" s="32">
        <f t="shared" si="21"/>
        <v>43059</v>
      </c>
      <c r="T392" s="33">
        <v>3</v>
      </c>
      <c r="U392" s="28">
        <v>34</v>
      </c>
      <c r="W392" s="28">
        <v>89</v>
      </c>
      <c r="Y392" s="28">
        <v>119</v>
      </c>
      <c r="AA392" s="28">
        <v>28</v>
      </c>
      <c r="AB392" s="28">
        <v>32</v>
      </c>
      <c r="AC392" s="28">
        <v>110</v>
      </c>
      <c r="AD392" s="28">
        <v>1</v>
      </c>
      <c r="AF392" s="28" t="str">
        <f ca="1">IF(M392="","",IF(DAYS360(M392,NOW())&gt;720,"neplatné viac ako 2roky",""))</f>
        <v>neplatné viac ako 2roky</v>
      </c>
    </row>
    <row r="393" spans="1:32" ht="12.75" customHeight="1">
      <c r="A393" s="16">
        <v>503</v>
      </c>
      <c r="B393" s="16" t="s">
        <v>172</v>
      </c>
      <c r="C393" s="18" t="s">
        <v>938</v>
      </c>
      <c r="D393" s="18"/>
      <c r="E393" s="19" t="s">
        <v>939</v>
      </c>
      <c r="F393" s="62"/>
      <c r="G393" s="21" t="s">
        <v>940</v>
      </c>
      <c r="H393" s="21"/>
      <c r="I393" s="20" t="s">
        <v>575</v>
      </c>
      <c r="J393" s="20"/>
      <c r="K393" s="20" t="s">
        <v>941</v>
      </c>
      <c r="L393" s="52">
        <v>39461</v>
      </c>
      <c r="M393" s="23">
        <v>44501</v>
      </c>
      <c r="N393" s="24" t="s">
        <v>29</v>
      </c>
      <c r="O393" s="26">
        <v>2003</v>
      </c>
      <c r="P393" s="27">
        <v>43770</v>
      </c>
      <c r="Q393" s="29" t="s">
        <v>29</v>
      </c>
      <c r="R393" s="30" t="s">
        <v>942</v>
      </c>
      <c r="S393" s="32">
        <f t="shared" si="21"/>
        <v>44501</v>
      </c>
      <c r="T393" s="33" t="s">
        <v>37</v>
      </c>
      <c r="U393" s="28">
        <v>29</v>
      </c>
      <c r="W393" s="28">
        <v>93</v>
      </c>
      <c r="Y393" s="28">
        <v>129</v>
      </c>
      <c r="AA393" s="28">
        <v>32</v>
      </c>
      <c r="AB393" s="28">
        <v>44</v>
      </c>
      <c r="AC393" s="28">
        <v>85</v>
      </c>
      <c r="AD393" s="28">
        <v>1</v>
      </c>
      <c r="AF393" s="28" t="str">
        <f ca="1">IF(M393="","",IF(DAYS360(M393,NOW())&gt;720,"neplatné viac ako 2roky",""))</f>
        <v/>
      </c>
    </row>
    <row r="394" spans="1:32" s="34" customFormat="1" ht="12.75" customHeight="1">
      <c r="A394" s="16" t="s">
        <v>943</v>
      </c>
      <c r="B394" s="16"/>
      <c r="C394" s="18"/>
      <c r="D394" s="18"/>
      <c r="E394" s="35"/>
      <c r="F394" s="36"/>
      <c r="G394" s="37"/>
      <c r="H394" s="37"/>
      <c r="I394" s="18"/>
      <c r="J394" s="18"/>
      <c r="K394" s="18"/>
      <c r="L394" s="47"/>
      <c r="M394" s="48"/>
      <c r="N394" s="24"/>
      <c r="O394" s="41"/>
      <c r="P394" s="49"/>
      <c r="Q394" s="42"/>
      <c r="R394" s="31"/>
      <c r="S394" s="50"/>
      <c r="T394" s="43"/>
    </row>
    <row r="395" spans="1:32" s="34" customFormat="1" ht="12.75" customHeight="1">
      <c r="A395" s="16">
        <v>505</v>
      </c>
      <c r="B395" s="16" t="s">
        <v>172</v>
      </c>
      <c r="C395" s="18" t="s">
        <v>609</v>
      </c>
      <c r="D395" s="18"/>
      <c r="E395" s="19" t="s">
        <v>944</v>
      </c>
      <c r="F395" s="62"/>
      <c r="G395" s="21" t="s">
        <v>945</v>
      </c>
      <c r="H395" s="21"/>
      <c r="I395" s="20" t="s">
        <v>575</v>
      </c>
      <c r="J395" s="20"/>
      <c r="K395" s="20" t="s">
        <v>703</v>
      </c>
      <c r="L395" s="52">
        <v>42508</v>
      </c>
      <c r="M395" s="23">
        <v>44326</v>
      </c>
      <c r="N395" s="24" t="s">
        <v>29</v>
      </c>
      <c r="O395" s="26">
        <v>1988</v>
      </c>
      <c r="P395" s="27">
        <v>43595</v>
      </c>
      <c r="Q395" s="29" t="s">
        <v>29</v>
      </c>
      <c r="R395" s="31" t="s">
        <v>946</v>
      </c>
      <c r="S395" s="32">
        <f t="shared" si="21"/>
        <v>44326</v>
      </c>
      <c r="T395" s="33" t="s">
        <v>37</v>
      </c>
      <c r="U395" s="28">
        <v>25</v>
      </c>
      <c r="V395" s="28"/>
      <c r="W395" s="28">
        <v>82</v>
      </c>
      <c r="X395" s="28"/>
      <c r="Y395" s="28">
        <v>134</v>
      </c>
      <c r="Z395" s="28">
        <v>25</v>
      </c>
      <c r="AA395" s="28">
        <v>26</v>
      </c>
      <c r="AB395" s="28">
        <v>34</v>
      </c>
      <c r="AC395" s="28">
        <v>85</v>
      </c>
      <c r="AD395" s="28">
        <v>1</v>
      </c>
    </row>
    <row r="396" spans="1:32" s="34" customFormat="1" ht="12.75" customHeight="1">
      <c r="A396" s="70" t="s">
        <v>947</v>
      </c>
      <c r="B396" s="16"/>
      <c r="C396" s="18"/>
      <c r="D396" s="18"/>
      <c r="E396" s="35" t="s">
        <v>948</v>
      </c>
      <c r="F396" s="36"/>
      <c r="G396" s="37"/>
      <c r="H396" s="37"/>
      <c r="I396" s="18"/>
      <c r="J396" s="18"/>
      <c r="K396" s="18"/>
      <c r="L396" s="47"/>
      <c r="M396" s="48"/>
      <c r="N396" s="24"/>
      <c r="O396" s="41"/>
      <c r="P396" s="49"/>
      <c r="Q396" s="42"/>
      <c r="R396" s="31"/>
      <c r="S396" s="50"/>
      <c r="T396" s="43"/>
      <c r="AF396" s="34" t="str">
        <f ca="1">IF(M396="","",IF(DAYS360(M396,NOW())&gt;720,"neplatné viac ako 2roky",""))</f>
        <v/>
      </c>
    </row>
    <row r="397" spans="1:32" s="34" customFormat="1" ht="12.75" customHeight="1">
      <c r="A397" s="16" t="s">
        <v>949</v>
      </c>
      <c r="B397" s="16"/>
      <c r="C397" s="18"/>
      <c r="D397" s="18"/>
      <c r="E397" s="35"/>
      <c r="F397" s="36"/>
      <c r="G397" s="37"/>
      <c r="H397" s="37"/>
      <c r="I397" s="18"/>
      <c r="J397" s="18"/>
      <c r="K397" s="18"/>
      <c r="L397" s="47"/>
      <c r="M397" s="48"/>
      <c r="N397" s="24"/>
      <c r="O397" s="41"/>
      <c r="P397" s="49"/>
      <c r="Q397" s="42"/>
      <c r="R397" s="31"/>
      <c r="S397" s="50"/>
      <c r="T397" s="43"/>
      <c r="AF397" s="34" t="str">
        <f ca="1">IF(M397="","",IF(DAYS360(M397,NOW())&gt;720,"neplatné viac ako 2roky",""))</f>
        <v/>
      </c>
    </row>
    <row r="398" spans="1:32" s="34" customFormat="1" ht="12.75" customHeight="1">
      <c r="A398" s="16">
        <v>508</v>
      </c>
      <c r="B398" s="16" t="s">
        <v>172</v>
      </c>
      <c r="C398" s="18" t="s">
        <v>950</v>
      </c>
      <c r="D398" s="18"/>
      <c r="E398" s="19" t="s">
        <v>951</v>
      </c>
      <c r="F398" s="62"/>
      <c r="G398" s="21" t="s">
        <v>952</v>
      </c>
      <c r="H398" s="21"/>
      <c r="I398" s="20" t="s">
        <v>663</v>
      </c>
      <c r="J398" s="20"/>
      <c r="K398" s="20" t="s">
        <v>703</v>
      </c>
      <c r="L398" s="52">
        <v>42508</v>
      </c>
      <c r="M398" s="23">
        <v>43606</v>
      </c>
      <c r="N398" s="24" t="s">
        <v>29</v>
      </c>
      <c r="O398" s="26">
        <v>1987</v>
      </c>
      <c r="P398" s="27">
        <v>42876</v>
      </c>
      <c r="Q398" s="29" t="s">
        <v>29</v>
      </c>
      <c r="R398" s="31" t="s">
        <v>426</v>
      </c>
      <c r="S398" s="32">
        <f>M398</f>
        <v>43606</v>
      </c>
      <c r="T398" s="33" t="s">
        <v>46</v>
      </c>
      <c r="U398" s="28">
        <v>26</v>
      </c>
      <c r="V398" s="28"/>
      <c r="W398" s="28">
        <v>91</v>
      </c>
      <c r="X398" s="28"/>
      <c r="Y398" s="28">
        <v>123</v>
      </c>
      <c r="Z398" s="28">
        <v>25</v>
      </c>
      <c r="AA398" s="28" t="s">
        <v>231</v>
      </c>
      <c r="AB398" s="28" t="s">
        <v>231</v>
      </c>
      <c r="AC398" s="28">
        <v>80</v>
      </c>
      <c r="AD398" s="28">
        <v>1</v>
      </c>
    </row>
    <row r="399" spans="1:32" ht="12.75" customHeight="1">
      <c r="A399" s="70" t="s">
        <v>953</v>
      </c>
      <c r="B399" s="16"/>
      <c r="C399" s="18"/>
      <c r="D399" s="18"/>
      <c r="E399" s="19" t="s">
        <v>954</v>
      </c>
      <c r="F399" s="62"/>
      <c r="G399" s="21"/>
      <c r="H399" s="21"/>
      <c r="I399" s="20"/>
      <c r="J399" s="20"/>
      <c r="K399" s="20"/>
      <c r="L399" s="52"/>
      <c r="M399" s="23"/>
      <c r="N399" s="24"/>
      <c r="P399" s="27"/>
      <c r="S399" s="32"/>
      <c r="Y399" s="93"/>
      <c r="AA399" s="93"/>
      <c r="AB399" s="93"/>
      <c r="AC399" s="93"/>
      <c r="AF399" s="28" t="str">
        <f ca="1">IF(M399="","",IF(DAYS360(M399,NOW())&gt;720,"neplatné viac ako 2roky",""))</f>
        <v/>
      </c>
    </row>
    <row r="400" spans="1:32" s="34" customFormat="1" ht="12.75" customHeight="1">
      <c r="A400" s="16">
        <v>510</v>
      </c>
      <c r="B400" s="16"/>
      <c r="C400" s="18"/>
      <c r="D400" s="18"/>
      <c r="E400" s="35" t="s">
        <v>955</v>
      </c>
      <c r="F400" s="36"/>
      <c r="G400" s="37"/>
      <c r="H400" s="37"/>
      <c r="I400" s="18"/>
      <c r="J400" s="18"/>
      <c r="K400" s="18"/>
      <c r="L400" s="47"/>
      <c r="M400" s="48"/>
      <c r="N400" s="24"/>
      <c r="O400" s="41"/>
      <c r="P400" s="49"/>
      <c r="Q400" s="42"/>
      <c r="R400" s="31"/>
      <c r="S400" s="50">
        <f t="shared" si="21"/>
        <v>0</v>
      </c>
      <c r="T400" s="43"/>
      <c r="AF400" s="34" t="str">
        <f ca="1">IF(M400="","",IF(DAYS360(M400,NOW())&gt;720,"neplatné viac ako 2roky",""))</f>
        <v/>
      </c>
    </row>
    <row r="401" spans="1:32" ht="12.75" customHeight="1">
      <c r="A401" s="70" t="s">
        <v>956</v>
      </c>
      <c r="B401" s="16"/>
      <c r="C401" s="18"/>
      <c r="D401" s="18"/>
      <c r="E401" s="19" t="s">
        <v>957</v>
      </c>
      <c r="F401" s="62"/>
      <c r="G401" s="21"/>
      <c r="H401" s="21"/>
      <c r="I401" s="20"/>
      <c r="J401" s="20"/>
      <c r="K401" s="20"/>
      <c r="L401" s="52"/>
      <c r="M401" s="23"/>
      <c r="N401" s="24"/>
      <c r="P401" s="27"/>
      <c r="S401" s="32"/>
      <c r="AF401" s="28" t="str">
        <f ca="1">IF(M401="","",IF(DAYS360(M401,NOW())&gt;720,"neplatné viac ako 2roky",""))</f>
        <v/>
      </c>
    </row>
    <row r="402" spans="1:32" s="34" customFormat="1" ht="12.75" customHeight="1">
      <c r="A402" s="16">
        <v>512</v>
      </c>
      <c r="B402" s="34" t="s">
        <v>172</v>
      </c>
      <c r="C402" s="34" t="s">
        <v>958</v>
      </c>
      <c r="E402" s="76" t="s">
        <v>959</v>
      </c>
      <c r="G402" s="31" t="s">
        <v>960</v>
      </c>
      <c r="I402" s="34" t="s">
        <v>646</v>
      </c>
      <c r="K402" s="34" t="s">
        <v>722</v>
      </c>
      <c r="L402" s="40">
        <v>43694</v>
      </c>
      <c r="M402" s="40">
        <v>44425</v>
      </c>
      <c r="N402" s="24" t="s">
        <v>29</v>
      </c>
      <c r="O402" s="41">
        <v>2019</v>
      </c>
      <c r="P402" s="49">
        <v>43694</v>
      </c>
      <c r="Q402" s="42" t="s">
        <v>30</v>
      </c>
      <c r="R402" s="31" t="s">
        <v>52</v>
      </c>
      <c r="S402" s="50">
        <v>43694</v>
      </c>
      <c r="T402" s="43" t="s">
        <v>46</v>
      </c>
      <c r="U402" s="34">
        <v>30.4</v>
      </c>
      <c r="W402" s="34">
        <v>90</v>
      </c>
      <c r="Y402" s="34">
        <v>149</v>
      </c>
      <c r="AA402" s="34">
        <v>25</v>
      </c>
      <c r="AB402" s="34">
        <v>35</v>
      </c>
      <c r="AC402" s="34">
        <v>90</v>
      </c>
      <c r="AD402" s="34">
        <v>1</v>
      </c>
      <c r="AF402" s="34" t="e">
        <v>#REF!</v>
      </c>
    </row>
    <row r="403" spans="1:32" ht="12.75" customHeight="1">
      <c r="A403" s="16">
        <v>513</v>
      </c>
      <c r="B403" s="105" t="s">
        <v>172</v>
      </c>
      <c r="C403" s="105" t="s">
        <v>609</v>
      </c>
      <c r="E403" s="56" t="s">
        <v>961</v>
      </c>
      <c r="G403" s="57" t="s">
        <v>962</v>
      </c>
      <c r="I403" s="105" t="s">
        <v>575</v>
      </c>
      <c r="K403" s="20" t="s">
        <v>597</v>
      </c>
      <c r="L403" s="40">
        <v>43261</v>
      </c>
      <c r="M403" s="40">
        <v>43992</v>
      </c>
      <c r="N403" s="24" t="s">
        <v>29</v>
      </c>
      <c r="O403" s="41">
        <v>1989</v>
      </c>
      <c r="P403" s="27">
        <v>43261</v>
      </c>
      <c r="Q403" s="132" t="s">
        <v>30</v>
      </c>
      <c r="R403" s="106" t="s">
        <v>52</v>
      </c>
      <c r="S403" s="32">
        <f t="shared" ref="S403" si="25">M403</f>
        <v>43992</v>
      </c>
      <c r="T403" s="107" t="s">
        <v>37</v>
      </c>
      <c r="U403" s="34">
        <v>30</v>
      </c>
      <c r="V403" s="34"/>
      <c r="W403" s="34">
        <v>87</v>
      </c>
      <c r="X403" s="34"/>
      <c r="Y403" s="34">
        <v>120</v>
      </c>
      <c r="Z403" s="34"/>
      <c r="AA403" s="34">
        <v>28</v>
      </c>
      <c r="AB403" s="34">
        <v>34</v>
      </c>
      <c r="AC403" s="34">
        <v>85</v>
      </c>
      <c r="AD403" s="34">
        <v>1</v>
      </c>
    </row>
    <row r="404" spans="1:32" s="34" customFormat="1" ht="12.75" customHeight="1">
      <c r="A404" s="16">
        <v>514</v>
      </c>
      <c r="B404" s="16" t="s">
        <v>172</v>
      </c>
      <c r="C404" s="18" t="s">
        <v>963</v>
      </c>
      <c r="D404" s="18"/>
      <c r="E404" s="35" t="s">
        <v>964</v>
      </c>
      <c r="F404" s="36"/>
      <c r="G404" s="37" t="s">
        <v>965</v>
      </c>
      <c r="H404" s="37"/>
      <c r="I404" s="104" t="s">
        <v>966</v>
      </c>
      <c r="J404" s="18"/>
      <c r="K404" s="18" t="s">
        <v>967</v>
      </c>
      <c r="L404" s="47">
        <v>43261</v>
      </c>
      <c r="M404" s="48">
        <v>43992</v>
      </c>
      <c r="N404" s="24" t="s">
        <v>29</v>
      </c>
      <c r="O404" s="41">
        <v>1988</v>
      </c>
      <c r="P404" s="27">
        <v>43261</v>
      </c>
      <c r="Q404" s="132" t="s">
        <v>30</v>
      </c>
      <c r="R404" s="106" t="s">
        <v>52</v>
      </c>
      <c r="S404" s="32">
        <f t="shared" si="21"/>
        <v>43992</v>
      </c>
      <c r="T404" s="107" t="s">
        <v>426</v>
      </c>
      <c r="U404" s="34">
        <v>24.5</v>
      </c>
      <c r="W404" s="34">
        <v>79.5</v>
      </c>
      <c r="Y404" s="34">
        <v>124.5</v>
      </c>
      <c r="AA404" s="34">
        <v>22</v>
      </c>
      <c r="AB404" s="34">
        <v>37</v>
      </c>
      <c r="AC404" s="34">
        <v>80</v>
      </c>
      <c r="AD404" s="34">
        <v>1</v>
      </c>
      <c r="AF404" s="34" t="str">
        <f ca="1">IF(M404="","",IF(DAYS360(M404,NOW())&gt;720,"neplatné viac ako 2roky",""))</f>
        <v/>
      </c>
    </row>
    <row r="405" spans="1:32" ht="12.75" customHeight="1">
      <c r="A405" s="63">
        <v>515</v>
      </c>
      <c r="B405" s="16" t="s">
        <v>172</v>
      </c>
      <c r="C405" s="18" t="s">
        <v>968</v>
      </c>
      <c r="D405" s="18"/>
      <c r="E405" s="19" t="s">
        <v>969</v>
      </c>
      <c r="F405" s="62"/>
      <c r="G405" s="21" t="s">
        <v>970</v>
      </c>
      <c r="H405" s="21"/>
      <c r="I405" s="105" t="s">
        <v>575</v>
      </c>
      <c r="J405" s="20"/>
      <c r="K405" s="34" t="s">
        <v>688</v>
      </c>
      <c r="L405" s="40">
        <v>43320</v>
      </c>
      <c r="M405" s="40">
        <v>44051</v>
      </c>
      <c r="N405" s="24" t="s">
        <v>29</v>
      </c>
      <c r="O405" s="41">
        <v>2008</v>
      </c>
      <c r="P405" s="27">
        <v>43320</v>
      </c>
      <c r="Q405" s="132" t="s">
        <v>30</v>
      </c>
      <c r="R405" s="106" t="s">
        <v>52</v>
      </c>
      <c r="S405" s="32">
        <f>M405</f>
        <v>44051</v>
      </c>
      <c r="T405" s="33" t="s">
        <v>37</v>
      </c>
      <c r="U405" s="28">
        <v>33.4</v>
      </c>
      <c r="W405" s="28">
        <v>104</v>
      </c>
      <c r="Y405" s="28">
        <v>139</v>
      </c>
      <c r="AA405" s="28">
        <v>32</v>
      </c>
      <c r="AB405" s="28">
        <v>44</v>
      </c>
      <c r="AC405" s="28">
        <v>90</v>
      </c>
      <c r="AD405" s="28">
        <v>1</v>
      </c>
      <c r="AF405" s="28" t="str">
        <f ca="1">IF(M405="","",IF(DAYS360(M405,NOW())&gt;720,"neplatné viac ako 2roky",""))</f>
        <v/>
      </c>
    </row>
    <row r="406" spans="1:32" s="34" customFormat="1" ht="12.75" customHeight="1">
      <c r="A406" s="16">
        <v>516</v>
      </c>
      <c r="E406" s="76"/>
      <c r="L406" s="99"/>
      <c r="M406" s="99"/>
      <c r="N406" s="24"/>
      <c r="O406" s="41"/>
      <c r="P406" s="27">
        <f t="shared" ref="P406:P444" si="26">SUM(M406-366)</f>
        <v>-366</v>
      </c>
      <c r="Q406" s="42"/>
      <c r="R406" s="31"/>
      <c r="S406" s="32">
        <f t="shared" ref="S406:S444" si="27">M406</f>
        <v>0</v>
      </c>
      <c r="T406" s="43"/>
    </row>
    <row r="407" spans="1:32" s="93" customFormat="1" ht="12.75" customHeight="1">
      <c r="A407" s="44" t="s">
        <v>971</v>
      </c>
      <c r="B407" s="44"/>
      <c r="C407" s="80"/>
      <c r="D407" s="80"/>
      <c r="E407" s="86"/>
      <c r="F407" s="135"/>
      <c r="G407" s="87"/>
      <c r="H407" s="87"/>
      <c r="I407" s="80"/>
      <c r="J407" s="80"/>
      <c r="K407" s="80"/>
      <c r="L407" s="88"/>
      <c r="M407" s="136"/>
      <c r="N407" s="89"/>
      <c r="O407" s="91"/>
      <c r="P407" s="92"/>
      <c r="Q407" s="94"/>
      <c r="R407" s="95"/>
      <c r="S407" s="96"/>
      <c r="T407" s="97"/>
      <c r="AF407" s="93" t="str">
        <f ca="1">IF(M407="","",IF(DAYS360(M407,NOW())&gt;720,"neplatné viac ako 2roky",""))</f>
        <v/>
      </c>
    </row>
    <row r="408" spans="1:32" s="34" customFormat="1" ht="12.75" customHeight="1">
      <c r="A408" s="16">
        <v>518</v>
      </c>
      <c r="E408" s="76"/>
      <c r="G408" s="100"/>
      <c r="H408" s="100"/>
      <c r="L408" s="40"/>
      <c r="M408" s="40"/>
      <c r="N408" s="42"/>
      <c r="O408" s="41"/>
      <c r="P408" s="27">
        <f t="shared" si="26"/>
        <v>-366</v>
      </c>
      <c r="Q408" s="42"/>
      <c r="R408" s="31"/>
      <c r="S408" s="32">
        <f t="shared" si="27"/>
        <v>0</v>
      </c>
      <c r="T408" s="43"/>
      <c r="AF408" s="34" t="str">
        <f ca="1">IF(M408="","",IF(DAYS360(M408,NOW())&gt;720,"neplatné viac ako 2roky",""))</f>
        <v/>
      </c>
    </row>
    <row r="409" spans="1:32" s="34" customFormat="1" ht="12.75" customHeight="1">
      <c r="A409" s="16">
        <v>519</v>
      </c>
      <c r="C409" s="38"/>
      <c r="E409" s="76"/>
      <c r="G409" s="100"/>
      <c r="H409" s="100"/>
      <c r="I409" s="18"/>
      <c r="L409" s="40"/>
      <c r="M409" s="40"/>
      <c r="N409" s="42"/>
      <c r="O409" s="41"/>
      <c r="P409" s="49"/>
      <c r="Q409" s="42"/>
      <c r="R409" s="31"/>
      <c r="S409" s="50"/>
      <c r="T409" s="43"/>
    </row>
    <row r="410" spans="1:32" s="93" customFormat="1" ht="12.75" customHeight="1">
      <c r="A410" s="44" t="s">
        <v>972</v>
      </c>
      <c r="E410" s="102"/>
      <c r="G410" s="141"/>
      <c r="H410" s="141"/>
      <c r="L410" s="90"/>
      <c r="M410" s="90"/>
      <c r="N410" s="94"/>
      <c r="O410" s="91"/>
      <c r="P410" s="92"/>
      <c r="Q410" s="94"/>
      <c r="R410" s="95"/>
      <c r="S410" s="96"/>
      <c r="T410" s="97"/>
    </row>
    <row r="411" spans="1:32" s="93" customFormat="1" ht="12.75" customHeight="1">
      <c r="A411" s="44" t="s">
        <v>973</v>
      </c>
      <c r="E411" s="102"/>
      <c r="G411" s="141"/>
      <c r="H411" s="141"/>
      <c r="L411" s="90"/>
      <c r="M411" s="90"/>
      <c r="N411" s="94"/>
      <c r="O411" s="91"/>
      <c r="P411" s="92"/>
      <c r="Q411" s="94"/>
      <c r="R411" s="95"/>
      <c r="S411" s="96"/>
      <c r="T411" s="97"/>
    </row>
    <row r="412" spans="1:32" ht="12.75" customHeight="1">
      <c r="A412" s="16">
        <v>522</v>
      </c>
      <c r="B412" s="34"/>
      <c r="C412" s="34"/>
      <c r="D412" s="34"/>
      <c r="M412" s="25"/>
      <c r="P412" s="27">
        <f t="shared" si="26"/>
        <v>-366</v>
      </c>
      <c r="S412" s="32">
        <f t="shared" si="27"/>
        <v>0</v>
      </c>
    </row>
    <row r="413" spans="1:32" ht="12.75" customHeight="1">
      <c r="A413" s="63">
        <v>523</v>
      </c>
      <c r="B413" s="34"/>
      <c r="C413" s="34"/>
      <c r="D413" s="34"/>
      <c r="P413" s="27">
        <f t="shared" si="26"/>
        <v>-366</v>
      </c>
      <c r="S413" s="32">
        <f t="shared" si="27"/>
        <v>0</v>
      </c>
    </row>
    <row r="414" spans="1:32" ht="12.75" customHeight="1">
      <c r="A414" s="63">
        <v>524</v>
      </c>
      <c r="B414" s="34"/>
      <c r="C414" s="34"/>
      <c r="D414" s="34"/>
      <c r="P414" s="27">
        <f t="shared" si="26"/>
        <v>-366</v>
      </c>
      <c r="S414" s="32">
        <f t="shared" si="27"/>
        <v>0</v>
      </c>
    </row>
    <row r="415" spans="1:32" ht="12.75" customHeight="1">
      <c r="A415" s="63">
        <v>525</v>
      </c>
      <c r="B415" s="34"/>
      <c r="C415" s="34"/>
      <c r="D415" s="34"/>
      <c r="P415" s="27">
        <f t="shared" si="26"/>
        <v>-366</v>
      </c>
      <c r="S415" s="32">
        <f t="shared" si="27"/>
        <v>0</v>
      </c>
    </row>
    <row r="416" spans="1:32" ht="12.75" customHeight="1">
      <c r="A416" s="63">
        <v>526</v>
      </c>
      <c r="B416" s="34"/>
      <c r="C416" s="34"/>
      <c r="D416" s="34"/>
      <c r="P416" s="27">
        <f t="shared" si="26"/>
        <v>-366</v>
      </c>
      <c r="S416" s="32">
        <f t="shared" si="27"/>
        <v>0</v>
      </c>
    </row>
    <row r="417" spans="1:41" ht="12.75" customHeight="1">
      <c r="A417" s="63">
        <v>527</v>
      </c>
      <c r="B417" s="34"/>
      <c r="C417" s="34"/>
      <c r="D417" s="34"/>
      <c r="P417" s="27">
        <f t="shared" si="26"/>
        <v>-366</v>
      </c>
      <c r="S417" s="32">
        <f t="shared" si="27"/>
        <v>0</v>
      </c>
      <c r="T417" s="111"/>
      <c r="V417" s="28">
        <v>94</v>
      </c>
      <c r="X417" s="28">
        <v>159</v>
      </c>
      <c r="Z417" s="28">
        <v>25</v>
      </c>
    </row>
    <row r="418" spans="1:41" s="33" customFormat="1" ht="12.75" customHeight="1">
      <c r="A418" s="63">
        <v>528</v>
      </c>
      <c r="B418" s="34"/>
      <c r="C418" s="34"/>
      <c r="D418" s="34"/>
      <c r="E418" s="56"/>
      <c r="F418" s="55"/>
      <c r="G418" s="57"/>
      <c r="H418" s="57"/>
      <c r="I418" s="55"/>
      <c r="J418" s="55"/>
      <c r="K418" s="55"/>
      <c r="L418" s="58"/>
      <c r="M418" s="111"/>
      <c r="N418" s="42"/>
      <c r="O418" s="26"/>
      <c r="P418" s="27">
        <f t="shared" si="26"/>
        <v>-366</v>
      </c>
      <c r="Q418" s="29"/>
      <c r="R418" s="30"/>
      <c r="S418" s="32">
        <f t="shared" si="27"/>
        <v>0</v>
      </c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</row>
    <row r="419" spans="1:41" s="33" customFormat="1" ht="12.75" customHeight="1">
      <c r="A419" s="63">
        <v>529</v>
      </c>
      <c r="B419" s="34"/>
      <c r="C419" s="34"/>
      <c r="D419" s="34"/>
      <c r="E419" s="56"/>
      <c r="F419" s="55"/>
      <c r="G419" s="57"/>
      <c r="H419" s="57"/>
      <c r="I419" s="55"/>
      <c r="J419" s="55"/>
      <c r="K419" s="55"/>
      <c r="L419" s="58"/>
      <c r="M419" s="111"/>
      <c r="N419" s="42"/>
      <c r="O419" s="26"/>
      <c r="P419" s="27">
        <f t="shared" si="26"/>
        <v>-366</v>
      </c>
      <c r="Q419" s="29"/>
      <c r="R419" s="30"/>
      <c r="S419" s="32">
        <f t="shared" si="27"/>
        <v>0</v>
      </c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</row>
    <row r="420" spans="1:41" s="33" customFormat="1" ht="12.75" customHeight="1">
      <c r="A420" s="63">
        <v>530</v>
      </c>
      <c r="B420" s="34"/>
      <c r="C420" s="34"/>
      <c r="D420" s="34"/>
      <c r="E420" s="56"/>
      <c r="F420" s="55"/>
      <c r="G420" s="57"/>
      <c r="H420" s="57"/>
      <c r="I420" s="55"/>
      <c r="J420" s="55"/>
      <c r="K420" s="55"/>
      <c r="L420" s="58"/>
      <c r="M420" s="111"/>
      <c r="N420" s="42"/>
      <c r="O420" s="26"/>
      <c r="P420" s="27">
        <f t="shared" si="26"/>
        <v>-366</v>
      </c>
      <c r="Q420" s="29"/>
      <c r="R420" s="30"/>
      <c r="S420" s="32">
        <f t="shared" si="27"/>
        <v>0</v>
      </c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</row>
    <row r="421" spans="1:41" s="33" customFormat="1" ht="12.75" customHeight="1">
      <c r="A421" s="63">
        <v>531</v>
      </c>
      <c r="B421" s="34"/>
      <c r="C421" s="34"/>
      <c r="D421" s="34"/>
      <c r="E421" s="56"/>
      <c r="F421" s="55"/>
      <c r="G421" s="57"/>
      <c r="H421" s="57"/>
      <c r="I421" s="55"/>
      <c r="J421" s="55"/>
      <c r="K421" s="55"/>
      <c r="L421" s="58"/>
      <c r="M421" s="111"/>
      <c r="N421" s="42"/>
      <c r="O421" s="26"/>
      <c r="P421" s="27">
        <f t="shared" si="26"/>
        <v>-366</v>
      </c>
      <c r="Q421" s="29"/>
      <c r="R421" s="30"/>
      <c r="S421" s="32">
        <f t="shared" si="27"/>
        <v>0</v>
      </c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</row>
    <row r="422" spans="1:41" s="33" customFormat="1" ht="12.75" customHeight="1">
      <c r="A422" s="63">
        <v>532</v>
      </c>
      <c r="B422" s="34"/>
      <c r="C422" s="34"/>
      <c r="D422" s="34"/>
      <c r="E422" s="56"/>
      <c r="F422" s="55"/>
      <c r="G422" s="57"/>
      <c r="H422" s="57"/>
      <c r="I422" s="55"/>
      <c r="J422" s="55"/>
      <c r="K422" s="55"/>
      <c r="L422" s="58"/>
      <c r="M422" s="111"/>
      <c r="N422" s="42"/>
      <c r="O422" s="26"/>
      <c r="P422" s="27">
        <f t="shared" si="26"/>
        <v>-366</v>
      </c>
      <c r="Q422" s="29"/>
      <c r="R422" s="30"/>
      <c r="S422" s="32">
        <f t="shared" si="27"/>
        <v>0</v>
      </c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</row>
    <row r="423" spans="1:41" s="33" customFormat="1" ht="12.75" customHeight="1">
      <c r="A423" s="63">
        <v>533</v>
      </c>
      <c r="B423" s="34"/>
      <c r="C423" s="34"/>
      <c r="D423" s="34"/>
      <c r="E423" s="56"/>
      <c r="F423" s="55"/>
      <c r="G423" s="57"/>
      <c r="H423" s="57"/>
      <c r="I423" s="55"/>
      <c r="J423" s="55"/>
      <c r="K423" s="55"/>
      <c r="L423" s="58"/>
      <c r="M423" s="111"/>
      <c r="N423" s="42"/>
      <c r="O423" s="26"/>
      <c r="P423" s="27">
        <f t="shared" si="26"/>
        <v>-366</v>
      </c>
      <c r="Q423" s="29"/>
      <c r="R423" s="30"/>
      <c r="S423" s="32">
        <f t="shared" si="27"/>
        <v>0</v>
      </c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</row>
    <row r="424" spans="1:41" s="33" customFormat="1" ht="12.75" customHeight="1">
      <c r="A424" s="63">
        <v>534</v>
      </c>
      <c r="B424" s="34"/>
      <c r="C424" s="34"/>
      <c r="D424" s="34"/>
      <c r="E424" s="56"/>
      <c r="F424" s="55"/>
      <c r="G424" s="57"/>
      <c r="H424" s="57"/>
      <c r="I424" s="55"/>
      <c r="J424" s="55"/>
      <c r="K424" s="55"/>
      <c r="L424" s="58"/>
      <c r="M424" s="111"/>
      <c r="N424" s="42"/>
      <c r="O424" s="26"/>
      <c r="P424" s="27">
        <f t="shared" si="26"/>
        <v>-366</v>
      </c>
      <c r="Q424" s="29"/>
      <c r="R424" s="30"/>
      <c r="S424" s="32">
        <f t="shared" si="27"/>
        <v>0</v>
      </c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</row>
    <row r="425" spans="1:41" s="33" customFormat="1" ht="12.75" customHeight="1">
      <c r="A425" s="63">
        <v>535</v>
      </c>
      <c r="B425" s="34"/>
      <c r="C425" s="34"/>
      <c r="D425" s="34"/>
      <c r="E425" s="56"/>
      <c r="F425" s="55"/>
      <c r="G425" s="57"/>
      <c r="H425" s="57"/>
      <c r="I425" s="55"/>
      <c r="J425" s="55"/>
      <c r="K425" s="55"/>
      <c r="L425" s="58"/>
      <c r="M425" s="111"/>
      <c r="N425" s="42"/>
      <c r="O425" s="26"/>
      <c r="P425" s="27">
        <f t="shared" si="26"/>
        <v>-366</v>
      </c>
      <c r="Q425" s="29"/>
      <c r="R425" s="30"/>
      <c r="S425" s="32">
        <f t="shared" si="27"/>
        <v>0</v>
      </c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</row>
    <row r="426" spans="1:41" s="33" customFormat="1" ht="12.75" customHeight="1">
      <c r="A426" s="63">
        <v>536</v>
      </c>
      <c r="B426" s="34"/>
      <c r="C426" s="34"/>
      <c r="D426" s="34"/>
      <c r="E426" s="56"/>
      <c r="F426" s="55"/>
      <c r="G426" s="57"/>
      <c r="H426" s="57"/>
      <c r="I426" s="55"/>
      <c r="J426" s="55"/>
      <c r="K426" s="55"/>
      <c r="L426" s="58"/>
      <c r="M426" s="111"/>
      <c r="N426" s="42"/>
      <c r="O426" s="26"/>
      <c r="P426" s="27">
        <f t="shared" si="26"/>
        <v>-366</v>
      </c>
      <c r="Q426" s="29"/>
      <c r="R426" s="30"/>
      <c r="S426" s="32">
        <f t="shared" si="27"/>
        <v>0</v>
      </c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</row>
    <row r="427" spans="1:41" s="33" customFormat="1" ht="12.75" customHeight="1">
      <c r="A427" s="63">
        <v>537</v>
      </c>
      <c r="B427" s="34"/>
      <c r="C427" s="34"/>
      <c r="D427" s="34"/>
      <c r="E427" s="56"/>
      <c r="F427" s="55"/>
      <c r="G427" s="57"/>
      <c r="H427" s="57"/>
      <c r="I427" s="55"/>
      <c r="J427" s="55"/>
      <c r="K427" s="55"/>
      <c r="L427" s="58"/>
      <c r="M427" s="111"/>
      <c r="N427" s="42"/>
      <c r="O427" s="26"/>
      <c r="P427" s="27">
        <f t="shared" si="26"/>
        <v>-366</v>
      </c>
      <c r="Q427" s="29"/>
      <c r="R427" s="30"/>
      <c r="S427" s="32">
        <f t="shared" si="27"/>
        <v>0</v>
      </c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</row>
    <row r="428" spans="1:41" s="33" customFormat="1" ht="12.75" customHeight="1">
      <c r="A428" s="63">
        <v>538</v>
      </c>
      <c r="B428" s="34"/>
      <c r="C428" s="34"/>
      <c r="D428" s="34"/>
      <c r="E428" s="56"/>
      <c r="F428" s="55"/>
      <c r="G428" s="57"/>
      <c r="H428" s="57"/>
      <c r="I428" s="55"/>
      <c r="J428" s="55"/>
      <c r="K428" s="55"/>
      <c r="L428" s="58"/>
      <c r="M428" s="111"/>
      <c r="N428" s="42"/>
      <c r="O428" s="26"/>
      <c r="P428" s="27">
        <f t="shared" si="26"/>
        <v>-366</v>
      </c>
      <c r="Q428" s="29"/>
      <c r="R428" s="30"/>
      <c r="S428" s="32">
        <f t="shared" si="27"/>
        <v>0</v>
      </c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</row>
    <row r="429" spans="1:41" s="33" customFormat="1" ht="12.75" customHeight="1">
      <c r="A429" s="63">
        <v>539</v>
      </c>
      <c r="B429" s="34"/>
      <c r="C429" s="34"/>
      <c r="D429" s="34"/>
      <c r="E429" s="56"/>
      <c r="F429" s="55"/>
      <c r="G429" s="57"/>
      <c r="H429" s="57"/>
      <c r="I429" s="55"/>
      <c r="J429" s="55"/>
      <c r="K429" s="55"/>
      <c r="L429" s="58"/>
      <c r="M429" s="111"/>
      <c r="N429" s="42"/>
      <c r="O429" s="26"/>
      <c r="P429" s="27">
        <f t="shared" si="26"/>
        <v>-366</v>
      </c>
      <c r="Q429" s="29"/>
      <c r="R429" s="30"/>
      <c r="S429" s="32">
        <f t="shared" si="27"/>
        <v>0</v>
      </c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</row>
    <row r="430" spans="1:41" s="33" customFormat="1" ht="12.75" customHeight="1">
      <c r="A430" s="63">
        <v>540</v>
      </c>
      <c r="B430" s="34"/>
      <c r="C430" s="34"/>
      <c r="D430" s="34"/>
      <c r="E430" s="56"/>
      <c r="F430" s="55"/>
      <c r="G430" s="57"/>
      <c r="H430" s="57"/>
      <c r="I430" s="55"/>
      <c r="J430" s="55"/>
      <c r="K430" s="55"/>
      <c r="L430" s="58"/>
      <c r="M430" s="111"/>
      <c r="N430" s="42"/>
      <c r="O430" s="26"/>
      <c r="P430" s="27">
        <f t="shared" si="26"/>
        <v>-366</v>
      </c>
      <c r="Q430" s="29"/>
      <c r="R430" s="30"/>
      <c r="S430" s="32">
        <f t="shared" si="27"/>
        <v>0</v>
      </c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</row>
    <row r="431" spans="1:41" s="33" customFormat="1" ht="12.75" customHeight="1">
      <c r="A431" s="63">
        <v>541</v>
      </c>
      <c r="B431" s="34"/>
      <c r="C431" s="34"/>
      <c r="D431" s="34"/>
      <c r="E431" s="56"/>
      <c r="F431" s="55"/>
      <c r="G431" s="57"/>
      <c r="H431" s="57"/>
      <c r="I431" s="55"/>
      <c r="J431" s="55"/>
      <c r="K431" s="55"/>
      <c r="L431" s="58"/>
      <c r="M431" s="111"/>
      <c r="N431" s="42"/>
      <c r="O431" s="26"/>
      <c r="P431" s="27">
        <f t="shared" si="26"/>
        <v>-366</v>
      </c>
      <c r="Q431" s="29"/>
      <c r="R431" s="30"/>
      <c r="S431" s="32">
        <f t="shared" si="27"/>
        <v>0</v>
      </c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</row>
    <row r="432" spans="1:41" s="33" customFormat="1" ht="12.75" customHeight="1">
      <c r="A432" s="63">
        <v>542</v>
      </c>
      <c r="B432" s="34"/>
      <c r="C432" s="34"/>
      <c r="D432" s="34"/>
      <c r="E432" s="56"/>
      <c r="F432" s="55"/>
      <c r="G432" s="57"/>
      <c r="H432" s="57"/>
      <c r="I432" s="55"/>
      <c r="J432" s="55"/>
      <c r="K432" s="55"/>
      <c r="L432" s="58"/>
      <c r="M432" s="111"/>
      <c r="N432" s="42"/>
      <c r="O432" s="26"/>
      <c r="P432" s="27">
        <f t="shared" si="26"/>
        <v>-366</v>
      </c>
      <c r="Q432" s="29"/>
      <c r="R432" s="30"/>
      <c r="S432" s="32">
        <f t="shared" si="27"/>
        <v>0</v>
      </c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</row>
    <row r="433" spans="1:41" s="33" customFormat="1" ht="12.75" customHeight="1">
      <c r="A433" s="63">
        <v>543</v>
      </c>
      <c r="B433" s="34"/>
      <c r="C433" s="34"/>
      <c r="D433" s="34"/>
      <c r="E433" s="56"/>
      <c r="F433" s="55"/>
      <c r="G433" s="57"/>
      <c r="H433" s="57"/>
      <c r="I433" s="55"/>
      <c r="J433" s="55"/>
      <c r="K433" s="55"/>
      <c r="L433" s="58"/>
      <c r="M433" s="111"/>
      <c r="N433" s="42"/>
      <c r="O433" s="26"/>
      <c r="P433" s="27">
        <f t="shared" si="26"/>
        <v>-366</v>
      </c>
      <c r="Q433" s="29"/>
      <c r="R433" s="30"/>
      <c r="S433" s="32">
        <f t="shared" si="27"/>
        <v>0</v>
      </c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</row>
    <row r="434" spans="1:41" ht="12.75" customHeight="1">
      <c r="A434" s="63">
        <v>544</v>
      </c>
      <c r="B434" s="34"/>
      <c r="C434" s="34"/>
      <c r="D434" s="34"/>
      <c r="P434" s="27">
        <f t="shared" si="26"/>
        <v>-366</v>
      </c>
      <c r="S434" s="32">
        <f t="shared" si="27"/>
        <v>0</v>
      </c>
    </row>
    <row r="435" spans="1:41" ht="12.75" customHeight="1">
      <c r="A435" s="63">
        <v>545</v>
      </c>
      <c r="B435" s="34"/>
      <c r="C435" s="34"/>
      <c r="D435" s="34"/>
      <c r="P435" s="27">
        <f t="shared" si="26"/>
        <v>-366</v>
      </c>
      <c r="S435" s="32">
        <f t="shared" si="27"/>
        <v>0</v>
      </c>
    </row>
    <row r="436" spans="1:41" ht="12.75" customHeight="1">
      <c r="A436" s="63">
        <v>546</v>
      </c>
      <c r="B436" s="34"/>
      <c r="C436" s="34"/>
      <c r="D436" s="34"/>
      <c r="P436" s="27">
        <f t="shared" si="26"/>
        <v>-366</v>
      </c>
      <c r="S436" s="32">
        <f t="shared" si="27"/>
        <v>0</v>
      </c>
    </row>
    <row r="437" spans="1:41" ht="12.75" customHeight="1">
      <c r="A437" s="63">
        <v>547</v>
      </c>
      <c r="B437" s="34"/>
      <c r="C437" s="34"/>
      <c r="D437" s="34"/>
      <c r="P437" s="27">
        <f t="shared" si="26"/>
        <v>-366</v>
      </c>
      <c r="S437" s="32">
        <f t="shared" si="27"/>
        <v>0</v>
      </c>
    </row>
    <row r="438" spans="1:41" ht="12.75" customHeight="1">
      <c r="A438" s="63">
        <v>548</v>
      </c>
      <c r="B438" s="34"/>
      <c r="C438" s="34"/>
      <c r="D438" s="34"/>
      <c r="P438" s="27">
        <f t="shared" si="26"/>
        <v>-366</v>
      </c>
      <c r="S438" s="32">
        <f t="shared" si="27"/>
        <v>0</v>
      </c>
    </row>
    <row r="439" spans="1:41" ht="12.75" customHeight="1">
      <c r="A439" s="63">
        <v>549</v>
      </c>
      <c r="B439" s="34"/>
      <c r="C439" s="34"/>
      <c r="D439" s="34"/>
      <c r="P439" s="27">
        <f t="shared" si="26"/>
        <v>-366</v>
      </c>
      <c r="S439" s="32">
        <f t="shared" si="27"/>
        <v>0</v>
      </c>
    </row>
    <row r="440" spans="1:41" ht="12.75" customHeight="1">
      <c r="A440" s="63">
        <v>550</v>
      </c>
      <c r="B440" s="34"/>
      <c r="C440" s="34"/>
      <c r="D440" s="34"/>
      <c r="P440" s="27">
        <f t="shared" si="26"/>
        <v>-366</v>
      </c>
      <c r="S440" s="32">
        <f t="shared" si="27"/>
        <v>0</v>
      </c>
    </row>
    <row r="441" spans="1:41" ht="12.75" customHeight="1">
      <c r="A441" s="63">
        <v>551</v>
      </c>
      <c r="B441" s="34"/>
      <c r="C441" s="34"/>
      <c r="D441" s="34"/>
      <c r="P441" s="27">
        <f t="shared" si="26"/>
        <v>-366</v>
      </c>
      <c r="S441" s="32">
        <f t="shared" si="27"/>
        <v>0</v>
      </c>
    </row>
    <row r="442" spans="1:41" ht="12.75" customHeight="1">
      <c r="A442" s="63">
        <v>552</v>
      </c>
      <c r="B442" s="34"/>
      <c r="C442" s="34"/>
      <c r="D442" s="34"/>
      <c r="P442" s="27">
        <f t="shared" si="26"/>
        <v>-366</v>
      </c>
      <c r="S442" s="32">
        <f t="shared" si="27"/>
        <v>0</v>
      </c>
    </row>
    <row r="443" spans="1:41" ht="12.75" customHeight="1">
      <c r="A443" s="63">
        <v>553</v>
      </c>
      <c r="B443" s="34"/>
      <c r="C443" s="34"/>
      <c r="D443" s="34"/>
      <c r="P443" s="27">
        <f t="shared" si="26"/>
        <v>-366</v>
      </c>
      <c r="S443" s="32">
        <f t="shared" si="27"/>
        <v>0</v>
      </c>
    </row>
    <row r="444" spans="1:41" ht="12.75" customHeight="1">
      <c r="A444" s="63">
        <v>554</v>
      </c>
      <c r="B444" s="34"/>
      <c r="C444" s="34"/>
      <c r="D444" s="34"/>
      <c r="P444" s="27">
        <f t="shared" si="26"/>
        <v>-366</v>
      </c>
      <c r="S444" s="32">
        <f t="shared" si="27"/>
        <v>0</v>
      </c>
    </row>
    <row r="445" spans="1:41" ht="12.75" customHeight="1">
      <c r="A445" s="16" t="s">
        <v>974</v>
      </c>
      <c r="B445" s="16" t="s">
        <v>23</v>
      </c>
      <c r="C445" s="16" t="s">
        <v>975</v>
      </c>
      <c r="D445" s="16"/>
      <c r="E445" s="19" t="s">
        <v>976</v>
      </c>
      <c r="F445" s="62"/>
      <c r="G445" s="21" t="s">
        <v>977</v>
      </c>
      <c r="H445" s="21"/>
      <c r="I445" s="63" t="s">
        <v>176</v>
      </c>
      <c r="J445" s="63"/>
      <c r="K445" s="20" t="s">
        <v>260</v>
      </c>
      <c r="L445" s="64">
        <v>41345</v>
      </c>
      <c r="M445" s="23">
        <v>44419</v>
      </c>
      <c r="N445" s="24" t="s">
        <v>29</v>
      </c>
      <c r="O445" s="26">
        <v>2004</v>
      </c>
      <c r="P445" s="27">
        <v>43688</v>
      </c>
      <c r="Q445" s="29" t="s">
        <v>29</v>
      </c>
      <c r="R445" s="31" t="s">
        <v>978</v>
      </c>
      <c r="S445" s="32">
        <f>M445</f>
        <v>44419</v>
      </c>
      <c r="T445" s="33" t="s">
        <v>37</v>
      </c>
      <c r="U445" s="28">
        <v>230</v>
      </c>
      <c r="W445" s="28">
        <v>290</v>
      </c>
      <c r="Y445" s="28">
        <v>475</v>
      </c>
      <c r="AA445" s="28">
        <v>50</v>
      </c>
      <c r="AB445" s="28">
        <v>55</v>
      </c>
      <c r="AC445" s="28">
        <v>130</v>
      </c>
      <c r="AD445" s="28">
        <v>2</v>
      </c>
      <c r="AE445" s="28" t="s">
        <v>979</v>
      </c>
    </row>
    <row r="446" spans="1:41" ht="12.75" customHeight="1">
      <c r="A446" s="63">
        <v>556</v>
      </c>
      <c r="B446" s="34"/>
      <c r="C446" s="34"/>
      <c r="D446" s="34"/>
      <c r="P446" s="27">
        <f t="shared" ref="P446:P509" si="28">SUM(M446-366)</f>
        <v>-366</v>
      </c>
      <c r="S446" s="32">
        <f t="shared" ref="S446:S509" si="29">M446</f>
        <v>0</v>
      </c>
    </row>
    <row r="447" spans="1:41" ht="12.75" customHeight="1">
      <c r="A447" s="63">
        <v>557</v>
      </c>
      <c r="B447" s="34"/>
      <c r="C447" s="34"/>
      <c r="D447" s="34"/>
      <c r="P447" s="27">
        <f t="shared" si="28"/>
        <v>-366</v>
      </c>
      <c r="S447" s="32">
        <f t="shared" si="29"/>
        <v>0</v>
      </c>
    </row>
    <row r="448" spans="1:41" ht="12.75" customHeight="1">
      <c r="A448" s="63">
        <v>558</v>
      </c>
      <c r="B448" s="34"/>
      <c r="C448" s="34"/>
      <c r="D448" s="34"/>
      <c r="P448" s="27">
        <f t="shared" si="28"/>
        <v>-366</v>
      </c>
      <c r="S448" s="32">
        <f t="shared" si="29"/>
        <v>0</v>
      </c>
    </row>
    <row r="449" spans="1:41" ht="12.75" customHeight="1">
      <c r="A449" s="63">
        <v>559</v>
      </c>
      <c r="B449" s="34"/>
      <c r="C449" s="34"/>
      <c r="D449" s="34"/>
      <c r="P449" s="27">
        <f t="shared" si="28"/>
        <v>-366</v>
      </c>
      <c r="S449" s="32">
        <f t="shared" si="29"/>
        <v>0</v>
      </c>
    </row>
    <row r="450" spans="1:41" s="33" customFormat="1" ht="12.75" customHeight="1">
      <c r="A450" s="63">
        <v>560</v>
      </c>
      <c r="B450" s="34"/>
      <c r="C450" s="34"/>
      <c r="D450" s="34"/>
      <c r="E450" s="56"/>
      <c r="F450" s="55"/>
      <c r="G450" s="57"/>
      <c r="H450" s="57"/>
      <c r="I450" s="55"/>
      <c r="J450" s="55"/>
      <c r="K450" s="55"/>
      <c r="L450" s="58"/>
      <c r="M450" s="111"/>
      <c r="N450" s="42"/>
      <c r="O450" s="26"/>
      <c r="P450" s="27">
        <f t="shared" si="28"/>
        <v>-366</v>
      </c>
      <c r="Q450" s="29"/>
      <c r="R450" s="30"/>
      <c r="S450" s="32">
        <f t="shared" si="29"/>
        <v>0</v>
      </c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</row>
    <row r="451" spans="1:41" s="33" customFormat="1" ht="12.75" customHeight="1">
      <c r="A451" s="63">
        <v>561</v>
      </c>
      <c r="B451" s="34"/>
      <c r="C451" s="34"/>
      <c r="D451" s="34"/>
      <c r="E451" s="56"/>
      <c r="F451" s="55"/>
      <c r="G451" s="57"/>
      <c r="H451" s="57"/>
      <c r="I451" s="55"/>
      <c r="J451" s="55"/>
      <c r="K451" s="55"/>
      <c r="L451" s="58"/>
      <c r="M451" s="111"/>
      <c r="N451" s="42"/>
      <c r="O451" s="26"/>
      <c r="P451" s="27">
        <f t="shared" si="28"/>
        <v>-366</v>
      </c>
      <c r="Q451" s="29"/>
      <c r="R451" s="30"/>
      <c r="S451" s="32">
        <f t="shared" si="29"/>
        <v>0</v>
      </c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</row>
    <row r="452" spans="1:41" s="33" customFormat="1" ht="12.75" customHeight="1">
      <c r="A452" s="63">
        <v>562</v>
      </c>
      <c r="B452" s="34"/>
      <c r="C452" s="34"/>
      <c r="D452" s="34"/>
      <c r="E452" s="56"/>
      <c r="F452" s="55"/>
      <c r="G452" s="57"/>
      <c r="H452" s="57"/>
      <c r="I452" s="55"/>
      <c r="J452" s="55"/>
      <c r="K452" s="55"/>
      <c r="L452" s="58"/>
      <c r="M452" s="111"/>
      <c r="N452" s="42"/>
      <c r="O452" s="26"/>
      <c r="P452" s="27">
        <f t="shared" si="28"/>
        <v>-366</v>
      </c>
      <c r="Q452" s="29"/>
      <c r="R452" s="30"/>
      <c r="S452" s="32">
        <f t="shared" si="29"/>
        <v>0</v>
      </c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</row>
    <row r="453" spans="1:41" s="33" customFormat="1" ht="12.75" customHeight="1">
      <c r="A453" s="63">
        <v>563</v>
      </c>
      <c r="B453" s="34"/>
      <c r="C453" s="34"/>
      <c r="D453" s="34"/>
      <c r="E453" s="56"/>
      <c r="F453" s="55"/>
      <c r="G453" s="57"/>
      <c r="H453" s="57"/>
      <c r="I453" s="55"/>
      <c r="J453" s="55"/>
      <c r="K453" s="55"/>
      <c r="L453" s="58"/>
      <c r="M453" s="111"/>
      <c r="N453" s="42"/>
      <c r="O453" s="26"/>
      <c r="P453" s="27">
        <f t="shared" si="28"/>
        <v>-366</v>
      </c>
      <c r="Q453" s="29"/>
      <c r="R453" s="30"/>
      <c r="S453" s="32">
        <f t="shared" si="29"/>
        <v>0</v>
      </c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</row>
    <row r="454" spans="1:41" s="33" customFormat="1" ht="12.75" customHeight="1">
      <c r="A454" s="63">
        <v>564</v>
      </c>
      <c r="B454" s="34"/>
      <c r="C454" s="34"/>
      <c r="D454" s="34"/>
      <c r="E454" s="56"/>
      <c r="F454" s="55"/>
      <c r="G454" s="57"/>
      <c r="H454" s="57"/>
      <c r="I454" s="55"/>
      <c r="J454" s="55"/>
      <c r="K454" s="55"/>
      <c r="L454" s="58"/>
      <c r="M454" s="111"/>
      <c r="N454" s="42"/>
      <c r="O454" s="26"/>
      <c r="P454" s="27">
        <f t="shared" si="28"/>
        <v>-366</v>
      </c>
      <c r="Q454" s="29"/>
      <c r="R454" s="30"/>
      <c r="S454" s="32">
        <f t="shared" si="29"/>
        <v>0</v>
      </c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</row>
    <row r="455" spans="1:41" s="33" customFormat="1" ht="12.75" customHeight="1">
      <c r="A455" s="63">
        <v>565</v>
      </c>
      <c r="B455" s="34"/>
      <c r="C455" s="34"/>
      <c r="D455" s="34"/>
      <c r="E455" s="56"/>
      <c r="F455" s="55"/>
      <c r="G455" s="57"/>
      <c r="H455" s="57"/>
      <c r="I455" s="55"/>
      <c r="J455" s="55"/>
      <c r="K455" s="55"/>
      <c r="L455" s="58"/>
      <c r="M455" s="111"/>
      <c r="N455" s="42"/>
      <c r="O455" s="26"/>
      <c r="P455" s="27">
        <f t="shared" si="28"/>
        <v>-366</v>
      </c>
      <c r="Q455" s="29"/>
      <c r="R455" s="30"/>
      <c r="S455" s="32">
        <f t="shared" si="29"/>
        <v>0</v>
      </c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</row>
    <row r="456" spans="1:41" s="33" customFormat="1" ht="12.75" customHeight="1">
      <c r="A456" s="63">
        <v>566</v>
      </c>
      <c r="B456" s="34"/>
      <c r="C456" s="34"/>
      <c r="D456" s="34"/>
      <c r="E456" s="56"/>
      <c r="F456" s="55"/>
      <c r="G456" s="57"/>
      <c r="H456" s="57"/>
      <c r="I456" s="55"/>
      <c r="J456" s="55"/>
      <c r="K456" s="55"/>
      <c r="L456" s="58"/>
      <c r="M456" s="111"/>
      <c r="N456" s="42"/>
      <c r="O456" s="26"/>
      <c r="P456" s="27">
        <f t="shared" si="28"/>
        <v>-366</v>
      </c>
      <c r="Q456" s="29"/>
      <c r="R456" s="30"/>
      <c r="S456" s="32">
        <f t="shared" si="29"/>
        <v>0</v>
      </c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</row>
    <row r="457" spans="1:41" s="33" customFormat="1" ht="12.75" customHeight="1">
      <c r="A457" s="63">
        <v>567</v>
      </c>
      <c r="B457" s="34"/>
      <c r="C457" s="34"/>
      <c r="D457" s="34"/>
      <c r="E457" s="56"/>
      <c r="F457" s="55"/>
      <c r="G457" s="57"/>
      <c r="H457" s="57"/>
      <c r="I457" s="55"/>
      <c r="J457" s="55"/>
      <c r="K457" s="55"/>
      <c r="L457" s="58"/>
      <c r="M457" s="111"/>
      <c r="N457" s="42"/>
      <c r="O457" s="26"/>
      <c r="P457" s="27">
        <f t="shared" si="28"/>
        <v>-366</v>
      </c>
      <c r="Q457" s="29"/>
      <c r="R457" s="30"/>
      <c r="S457" s="32">
        <f t="shared" si="29"/>
        <v>0</v>
      </c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</row>
    <row r="458" spans="1:41" s="33" customFormat="1" ht="12.75" customHeight="1">
      <c r="A458" s="63">
        <v>568</v>
      </c>
      <c r="B458" s="34"/>
      <c r="C458" s="34"/>
      <c r="D458" s="34"/>
      <c r="E458" s="56"/>
      <c r="F458" s="55"/>
      <c r="G458" s="57"/>
      <c r="H458" s="57"/>
      <c r="I458" s="55"/>
      <c r="J458" s="55"/>
      <c r="K458" s="55"/>
      <c r="L458" s="58"/>
      <c r="M458" s="111"/>
      <c r="N458" s="42"/>
      <c r="O458" s="26"/>
      <c r="P458" s="27">
        <f t="shared" si="28"/>
        <v>-366</v>
      </c>
      <c r="Q458" s="29"/>
      <c r="R458" s="30"/>
      <c r="S458" s="32">
        <f t="shared" si="29"/>
        <v>0</v>
      </c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</row>
    <row r="459" spans="1:41" s="33" customFormat="1" ht="12.75" customHeight="1">
      <c r="A459" s="63">
        <v>569</v>
      </c>
      <c r="B459" s="34"/>
      <c r="C459" s="34"/>
      <c r="D459" s="34"/>
      <c r="E459" s="56"/>
      <c r="F459" s="55"/>
      <c r="G459" s="57"/>
      <c r="H459" s="57"/>
      <c r="I459" s="55"/>
      <c r="J459" s="55"/>
      <c r="K459" s="55"/>
      <c r="L459" s="58"/>
      <c r="M459" s="111"/>
      <c r="N459" s="42"/>
      <c r="O459" s="26"/>
      <c r="P459" s="27">
        <f t="shared" si="28"/>
        <v>-366</v>
      </c>
      <c r="Q459" s="29"/>
      <c r="R459" s="30"/>
      <c r="S459" s="32">
        <f t="shared" si="29"/>
        <v>0</v>
      </c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</row>
    <row r="460" spans="1:41" s="33" customFormat="1" ht="12.75" customHeight="1">
      <c r="A460" s="63">
        <v>570</v>
      </c>
      <c r="B460" s="34"/>
      <c r="C460" s="34"/>
      <c r="D460" s="34"/>
      <c r="E460" s="56"/>
      <c r="F460" s="55"/>
      <c r="G460" s="57"/>
      <c r="H460" s="57"/>
      <c r="I460" s="55"/>
      <c r="J460" s="55"/>
      <c r="K460" s="55"/>
      <c r="L460" s="58"/>
      <c r="M460" s="111"/>
      <c r="N460" s="42"/>
      <c r="O460" s="26"/>
      <c r="P460" s="27">
        <f t="shared" si="28"/>
        <v>-366</v>
      </c>
      <c r="Q460" s="29"/>
      <c r="R460" s="30"/>
      <c r="S460" s="32">
        <f t="shared" si="29"/>
        <v>0</v>
      </c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</row>
    <row r="461" spans="1:41" s="33" customFormat="1" ht="12.75" customHeight="1">
      <c r="A461" s="63">
        <v>571</v>
      </c>
      <c r="B461" s="34"/>
      <c r="C461" s="34"/>
      <c r="D461" s="34"/>
      <c r="E461" s="56"/>
      <c r="F461" s="55"/>
      <c r="G461" s="57"/>
      <c r="H461" s="57"/>
      <c r="I461" s="55"/>
      <c r="J461" s="55"/>
      <c r="K461" s="55"/>
      <c r="L461" s="58"/>
      <c r="M461" s="111"/>
      <c r="N461" s="42"/>
      <c r="O461" s="26"/>
      <c r="P461" s="27">
        <f t="shared" si="28"/>
        <v>-366</v>
      </c>
      <c r="Q461" s="29"/>
      <c r="R461" s="30"/>
      <c r="S461" s="32">
        <f t="shared" si="29"/>
        <v>0</v>
      </c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</row>
    <row r="462" spans="1:41" s="33" customFormat="1" ht="12.75" customHeight="1">
      <c r="A462" s="63">
        <v>572</v>
      </c>
      <c r="B462" s="34"/>
      <c r="C462" s="34"/>
      <c r="D462" s="34"/>
      <c r="E462" s="56"/>
      <c r="F462" s="55"/>
      <c r="G462" s="57"/>
      <c r="H462" s="57"/>
      <c r="I462" s="55"/>
      <c r="J462" s="55"/>
      <c r="K462" s="55"/>
      <c r="L462" s="58"/>
      <c r="M462" s="111"/>
      <c r="N462" s="42"/>
      <c r="O462" s="26"/>
      <c r="P462" s="27">
        <f t="shared" si="28"/>
        <v>-366</v>
      </c>
      <c r="Q462" s="29"/>
      <c r="R462" s="30"/>
      <c r="S462" s="32">
        <f t="shared" si="29"/>
        <v>0</v>
      </c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</row>
    <row r="463" spans="1:41" s="33" customFormat="1" ht="12.75" customHeight="1">
      <c r="A463" s="63">
        <v>573</v>
      </c>
      <c r="B463" s="34"/>
      <c r="C463" s="34"/>
      <c r="D463" s="34"/>
      <c r="E463" s="56"/>
      <c r="F463" s="55"/>
      <c r="G463" s="57"/>
      <c r="H463" s="57"/>
      <c r="I463" s="55"/>
      <c r="J463" s="55"/>
      <c r="K463" s="55"/>
      <c r="L463" s="58"/>
      <c r="M463" s="111"/>
      <c r="N463" s="42"/>
      <c r="O463" s="26"/>
      <c r="P463" s="27">
        <f t="shared" si="28"/>
        <v>-366</v>
      </c>
      <c r="Q463" s="29"/>
      <c r="R463" s="30"/>
      <c r="S463" s="32">
        <f t="shared" si="29"/>
        <v>0</v>
      </c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</row>
    <row r="464" spans="1:41" s="33" customFormat="1" ht="12.75" customHeight="1">
      <c r="A464" s="63">
        <v>574</v>
      </c>
      <c r="B464" s="34"/>
      <c r="C464" s="34"/>
      <c r="D464" s="34"/>
      <c r="E464" s="56"/>
      <c r="F464" s="55"/>
      <c r="G464" s="57"/>
      <c r="H464" s="57"/>
      <c r="I464" s="55"/>
      <c r="J464" s="55"/>
      <c r="K464" s="55"/>
      <c r="L464" s="58"/>
      <c r="M464" s="111"/>
      <c r="N464" s="42"/>
      <c r="O464" s="26"/>
      <c r="P464" s="27">
        <f t="shared" si="28"/>
        <v>-366</v>
      </c>
      <c r="Q464" s="29"/>
      <c r="R464" s="30"/>
      <c r="S464" s="32">
        <f t="shared" si="29"/>
        <v>0</v>
      </c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</row>
    <row r="465" spans="1:41" s="33" customFormat="1" ht="12.75" customHeight="1">
      <c r="A465" s="63">
        <v>575</v>
      </c>
      <c r="B465" s="34"/>
      <c r="C465" s="34"/>
      <c r="D465" s="34"/>
      <c r="E465" s="56"/>
      <c r="F465" s="55"/>
      <c r="G465" s="57"/>
      <c r="H465" s="57"/>
      <c r="I465" s="55"/>
      <c r="J465" s="55"/>
      <c r="K465" s="55"/>
      <c r="L465" s="58"/>
      <c r="M465" s="111"/>
      <c r="N465" s="42"/>
      <c r="O465" s="26"/>
      <c r="P465" s="27">
        <f t="shared" si="28"/>
        <v>-366</v>
      </c>
      <c r="Q465" s="29"/>
      <c r="R465" s="30"/>
      <c r="S465" s="32">
        <f t="shared" si="29"/>
        <v>0</v>
      </c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</row>
    <row r="466" spans="1:41" s="33" customFormat="1" ht="12.75" customHeight="1">
      <c r="A466" s="63">
        <v>576</v>
      </c>
      <c r="B466" s="34"/>
      <c r="C466" s="34"/>
      <c r="D466" s="34"/>
      <c r="E466" s="56"/>
      <c r="F466" s="55"/>
      <c r="G466" s="57"/>
      <c r="H466" s="57"/>
      <c r="I466" s="55"/>
      <c r="J466" s="55"/>
      <c r="K466" s="55"/>
      <c r="L466" s="58"/>
      <c r="M466" s="111"/>
      <c r="N466" s="42"/>
      <c r="O466" s="26"/>
      <c r="P466" s="27">
        <f t="shared" si="28"/>
        <v>-366</v>
      </c>
      <c r="Q466" s="29"/>
      <c r="R466" s="30"/>
      <c r="S466" s="32">
        <f t="shared" si="29"/>
        <v>0</v>
      </c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</row>
    <row r="467" spans="1:41" s="33" customFormat="1" ht="12.75" customHeight="1">
      <c r="A467" s="63">
        <v>577</v>
      </c>
      <c r="B467" s="34"/>
      <c r="C467" s="34"/>
      <c r="D467" s="34"/>
      <c r="E467" s="56"/>
      <c r="F467" s="55"/>
      <c r="G467" s="57"/>
      <c r="H467" s="57"/>
      <c r="I467" s="55"/>
      <c r="J467" s="55"/>
      <c r="K467" s="55"/>
      <c r="L467" s="58"/>
      <c r="M467" s="111"/>
      <c r="N467" s="42"/>
      <c r="O467" s="26"/>
      <c r="P467" s="27">
        <f t="shared" si="28"/>
        <v>-366</v>
      </c>
      <c r="Q467" s="29"/>
      <c r="R467" s="30"/>
      <c r="S467" s="32">
        <f t="shared" si="29"/>
        <v>0</v>
      </c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</row>
    <row r="468" spans="1:41" s="33" customFormat="1" ht="12.75" customHeight="1">
      <c r="A468" s="63">
        <v>578</v>
      </c>
      <c r="B468" s="34"/>
      <c r="C468" s="34"/>
      <c r="D468" s="34"/>
      <c r="E468" s="56"/>
      <c r="F468" s="55"/>
      <c r="G468" s="57"/>
      <c r="H468" s="57"/>
      <c r="I468" s="55"/>
      <c r="J468" s="55"/>
      <c r="K468" s="55"/>
      <c r="L468" s="58"/>
      <c r="M468" s="111"/>
      <c r="N468" s="42"/>
      <c r="O468" s="26"/>
      <c r="P468" s="27">
        <f t="shared" si="28"/>
        <v>-366</v>
      </c>
      <c r="Q468" s="29"/>
      <c r="R468" s="30"/>
      <c r="S468" s="32">
        <f t="shared" si="29"/>
        <v>0</v>
      </c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</row>
    <row r="469" spans="1:41" s="33" customFormat="1" ht="12.75" customHeight="1">
      <c r="A469" s="63">
        <v>579</v>
      </c>
      <c r="B469" s="34"/>
      <c r="C469" s="34"/>
      <c r="D469" s="34"/>
      <c r="E469" s="56"/>
      <c r="F469" s="55"/>
      <c r="G469" s="57"/>
      <c r="H469" s="57"/>
      <c r="I469" s="55"/>
      <c r="J469" s="55"/>
      <c r="K469" s="55"/>
      <c r="L469" s="58"/>
      <c r="M469" s="111"/>
      <c r="N469" s="42"/>
      <c r="O469" s="26"/>
      <c r="P469" s="27">
        <f t="shared" si="28"/>
        <v>-366</v>
      </c>
      <c r="Q469" s="29"/>
      <c r="R469" s="30"/>
      <c r="S469" s="32">
        <f t="shared" si="29"/>
        <v>0</v>
      </c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</row>
    <row r="470" spans="1:41" s="33" customFormat="1" ht="12.75" customHeight="1">
      <c r="A470" s="63">
        <v>580</v>
      </c>
      <c r="B470" s="34"/>
      <c r="C470" s="34"/>
      <c r="D470" s="34"/>
      <c r="E470" s="56"/>
      <c r="F470" s="55"/>
      <c r="G470" s="57"/>
      <c r="H470" s="57"/>
      <c r="I470" s="55"/>
      <c r="J470" s="55"/>
      <c r="K470" s="55"/>
      <c r="L470" s="58"/>
      <c r="M470" s="111"/>
      <c r="N470" s="42"/>
      <c r="O470" s="26"/>
      <c r="P470" s="27">
        <f t="shared" si="28"/>
        <v>-366</v>
      </c>
      <c r="Q470" s="29"/>
      <c r="R470" s="30"/>
      <c r="S470" s="32">
        <f t="shared" si="29"/>
        <v>0</v>
      </c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</row>
    <row r="471" spans="1:41" s="33" customFormat="1" ht="12.75" customHeight="1">
      <c r="A471" s="63">
        <v>581</v>
      </c>
      <c r="B471" s="34"/>
      <c r="C471" s="34"/>
      <c r="D471" s="34"/>
      <c r="E471" s="56"/>
      <c r="F471" s="55"/>
      <c r="G471" s="57"/>
      <c r="H471" s="57"/>
      <c r="I471" s="55"/>
      <c r="J471" s="55"/>
      <c r="K471" s="55"/>
      <c r="L471" s="58"/>
      <c r="M471" s="111"/>
      <c r="N471" s="42"/>
      <c r="O471" s="26"/>
      <c r="P471" s="27">
        <f t="shared" si="28"/>
        <v>-366</v>
      </c>
      <c r="Q471" s="29"/>
      <c r="R471" s="30"/>
      <c r="S471" s="32">
        <f t="shared" si="29"/>
        <v>0</v>
      </c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</row>
    <row r="472" spans="1:41" s="33" customFormat="1" ht="12.75" customHeight="1">
      <c r="A472" s="63">
        <v>582</v>
      </c>
      <c r="B472" s="34"/>
      <c r="C472" s="34"/>
      <c r="D472" s="34"/>
      <c r="E472" s="56"/>
      <c r="F472" s="55"/>
      <c r="G472" s="57"/>
      <c r="H472" s="57"/>
      <c r="I472" s="55"/>
      <c r="J472" s="55"/>
      <c r="K472" s="55"/>
      <c r="L472" s="58"/>
      <c r="M472" s="111"/>
      <c r="N472" s="42"/>
      <c r="O472" s="26"/>
      <c r="P472" s="27">
        <f t="shared" si="28"/>
        <v>-366</v>
      </c>
      <c r="Q472" s="29"/>
      <c r="R472" s="30"/>
      <c r="S472" s="32">
        <f t="shared" si="29"/>
        <v>0</v>
      </c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</row>
    <row r="473" spans="1:41" s="33" customFormat="1" ht="12.75" customHeight="1">
      <c r="A473" s="63">
        <v>583</v>
      </c>
      <c r="B473" s="34"/>
      <c r="C473" s="34"/>
      <c r="D473" s="34"/>
      <c r="E473" s="56"/>
      <c r="F473" s="55"/>
      <c r="G473" s="57"/>
      <c r="H473" s="57"/>
      <c r="I473" s="55"/>
      <c r="J473" s="55"/>
      <c r="K473" s="55"/>
      <c r="L473" s="58"/>
      <c r="M473" s="111"/>
      <c r="N473" s="42"/>
      <c r="O473" s="26"/>
      <c r="P473" s="27">
        <f t="shared" si="28"/>
        <v>-366</v>
      </c>
      <c r="Q473" s="29"/>
      <c r="R473" s="30"/>
      <c r="S473" s="32">
        <f t="shared" si="29"/>
        <v>0</v>
      </c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</row>
    <row r="474" spans="1:41" s="33" customFormat="1" ht="12.75" customHeight="1">
      <c r="A474" s="63">
        <v>584</v>
      </c>
      <c r="B474" s="34"/>
      <c r="C474" s="34"/>
      <c r="D474" s="34"/>
      <c r="E474" s="56"/>
      <c r="F474" s="55"/>
      <c r="G474" s="57"/>
      <c r="H474" s="57"/>
      <c r="I474" s="55"/>
      <c r="J474" s="55"/>
      <c r="K474" s="55"/>
      <c r="L474" s="58"/>
      <c r="M474" s="111"/>
      <c r="N474" s="42"/>
      <c r="O474" s="26"/>
      <c r="P474" s="27">
        <f t="shared" si="28"/>
        <v>-366</v>
      </c>
      <c r="Q474" s="29"/>
      <c r="R474" s="30"/>
      <c r="S474" s="32">
        <f t="shared" si="29"/>
        <v>0</v>
      </c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</row>
    <row r="475" spans="1:41" s="33" customFormat="1" ht="12.75" customHeight="1">
      <c r="A475" s="63">
        <v>585</v>
      </c>
      <c r="B475" s="34"/>
      <c r="C475" s="34"/>
      <c r="D475" s="34"/>
      <c r="E475" s="56"/>
      <c r="F475" s="55"/>
      <c r="G475" s="57"/>
      <c r="H475" s="57"/>
      <c r="I475" s="55"/>
      <c r="J475" s="55"/>
      <c r="K475" s="55"/>
      <c r="L475" s="58"/>
      <c r="M475" s="111"/>
      <c r="N475" s="42"/>
      <c r="O475" s="26"/>
      <c r="P475" s="27">
        <f t="shared" si="28"/>
        <v>-366</v>
      </c>
      <c r="Q475" s="29"/>
      <c r="R475" s="30"/>
      <c r="S475" s="32">
        <f t="shared" si="29"/>
        <v>0</v>
      </c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</row>
    <row r="476" spans="1:41" s="33" customFormat="1" ht="12.75" customHeight="1">
      <c r="A476" s="63">
        <v>586</v>
      </c>
      <c r="B476" s="34"/>
      <c r="C476" s="34"/>
      <c r="D476" s="34"/>
      <c r="E476" s="56"/>
      <c r="F476" s="55"/>
      <c r="G476" s="57"/>
      <c r="H476" s="57"/>
      <c r="I476" s="55"/>
      <c r="J476" s="55"/>
      <c r="K476" s="55"/>
      <c r="L476" s="58"/>
      <c r="M476" s="111"/>
      <c r="N476" s="42"/>
      <c r="O476" s="26"/>
      <c r="P476" s="27">
        <f t="shared" si="28"/>
        <v>-366</v>
      </c>
      <c r="Q476" s="29"/>
      <c r="R476" s="30"/>
      <c r="S476" s="32">
        <f t="shared" si="29"/>
        <v>0</v>
      </c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</row>
    <row r="477" spans="1:41" s="33" customFormat="1" ht="12.75" customHeight="1">
      <c r="A477" s="63">
        <v>587</v>
      </c>
      <c r="B477" s="34"/>
      <c r="C477" s="34"/>
      <c r="D477" s="34"/>
      <c r="E477" s="56"/>
      <c r="F477" s="55"/>
      <c r="G477" s="57"/>
      <c r="H477" s="57"/>
      <c r="I477" s="55"/>
      <c r="J477" s="55"/>
      <c r="K477" s="55"/>
      <c r="L477" s="58"/>
      <c r="M477" s="111"/>
      <c r="N477" s="42"/>
      <c r="O477" s="26"/>
      <c r="P477" s="27">
        <f t="shared" si="28"/>
        <v>-366</v>
      </c>
      <c r="Q477" s="29"/>
      <c r="R477" s="30"/>
      <c r="S477" s="32">
        <f t="shared" si="29"/>
        <v>0</v>
      </c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</row>
    <row r="478" spans="1:41" s="33" customFormat="1" ht="12.75" customHeight="1">
      <c r="A478" s="63">
        <v>588</v>
      </c>
      <c r="B478" s="34"/>
      <c r="C478" s="34"/>
      <c r="D478" s="34"/>
      <c r="E478" s="56"/>
      <c r="F478" s="55"/>
      <c r="G478" s="57"/>
      <c r="H478" s="57"/>
      <c r="I478" s="55"/>
      <c r="J478" s="55"/>
      <c r="K478" s="55"/>
      <c r="L478" s="58"/>
      <c r="M478" s="111"/>
      <c r="N478" s="42"/>
      <c r="O478" s="26"/>
      <c r="P478" s="27">
        <f t="shared" si="28"/>
        <v>-366</v>
      </c>
      <c r="Q478" s="29"/>
      <c r="R478" s="30"/>
      <c r="S478" s="32">
        <f t="shared" si="29"/>
        <v>0</v>
      </c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</row>
    <row r="479" spans="1:41" s="33" customFormat="1" ht="12.75" customHeight="1">
      <c r="A479" s="63">
        <v>589</v>
      </c>
      <c r="B479" s="34"/>
      <c r="C479" s="34"/>
      <c r="D479" s="34"/>
      <c r="E479" s="56"/>
      <c r="F479" s="55"/>
      <c r="G479" s="57"/>
      <c r="H479" s="57"/>
      <c r="I479" s="55"/>
      <c r="J479" s="55"/>
      <c r="K479" s="55"/>
      <c r="L479" s="58"/>
      <c r="M479" s="111"/>
      <c r="N479" s="42"/>
      <c r="O479" s="26"/>
      <c r="P479" s="27">
        <f t="shared" si="28"/>
        <v>-366</v>
      </c>
      <c r="Q479" s="29"/>
      <c r="R479" s="30"/>
      <c r="S479" s="32">
        <f t="shared" si="29"/>
        <v>0</v>
      </c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</row>
    <row r="480" spans="1:41" s="33" customFormat="1" ht="12.75" customHeight="1">
      <c r="A480" s="63">
        <v>590</v>
      </c>
      <c r="B480" s="34"/>
      <c r="C480" s="34"/>
      <c r="D480" s="34"/>
      <c r="E480" s="56"/>
      <c r="F480" s="55"/>
      <c r="G480" s="57"/>
      <c r="H480" s="57"/>
      <c r="I480" s="55"/>
      <c r="J480" s="55"/>
      <c r="K480" s="55"/>
      <c r="L480" s="58"/>
      <c r="M480" s="111"/>
      <c r="N480" s="42"/>
      <c r="O480" s="26"/>
      <c r="P480" s="27">
        <f t="shared" si="28"/>
        <v>-366</v>
      </c>
      <c r="Q480" s="29"/>
      <c r="R480" s="30"/>
      <c r="S480" s="32">
        <f t="shared" si="29"/>
        <v>0</v>
      </c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</row>
    <row r="481" spans="1:41" s="33" customFormat="1" ht="12.75" customHeight="1">
      <c r="A481" s="63">
        <v>591</v>
      </c>
      <c r="B481" s="34"/>
      <c r="C481" s="34"/>
      <c r="D481" s="34"/>
      <c r="E481" s="56"/>
      <c r="F481" s="55"/>
      <c r="G481" s="57"/>
      <c r="H481" s="57"/>
      <c r="I481" s="55"/>
      <c r="J481" s="55"/>
      <c r="K481" s="55"/>
      <c r="L481" s="58"/>
      <c r="M481" s="111"/>
      <c r="N481" s="42"/>
      <c r="O481" s="26"/>
      <c r="P481" s="27">
        <f t="shared" si="28"/>
        <v>-366</v>
      </c>
      <c r="Q481" s="29"/>
      <c r="R481" s="30"/>
      <c r="S481" s="32">
        <f t="shared" si="29"/>
        <v>0</v>
      </c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</row>
    <row r="482" spans="1:41" s="33" customFormat="1" ht="12.75" customHeight="1">
      <c r="A482" s="63">
        <v>592</v>
      </c>
      <c r="B482" s="34"/>
      <c r="C482" s="34"/>
      <c r="D482" s="34"/>
      <c r="E482" s="56"/>
      <c r="F482" s="55"/>
      <c r="G482" s="57"/>
      <c r="H482" s="57"/>
      <c r="I482" s="55"/>
      <c r="J482" s="55"/>
      <c r="K482" s="55"/>
      <c r="L482" s="58"/>
      <c r="M482" s="111"/>
      <c r="N482" s="42"/>
      <c r="O482" s="26"/>
      <c r="P482" s="27">
        <f t="shared" si="28"/>
        <v>-366</v>
      </c>
      <c r="Q482" s="29"/>
      <c r="R482" s="30"/>
      <c r="S482" s="32">
        <f t="shared" si="29"/>
        <v>0</v>
      </c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</row>
    <row r="483" spans="1:41" s="33" customFormat="1" ht="12.75" customHeight="1">
      <c r="A483" s="63">
        <v>593</v>
      </c>
      <c r="B483" s="34"/>
      <c r="C483" s="34"/>
      <c r="D483" s="34"/>
      <c r="E483" s="56"/>
      <c r="F483" s="55"/>
      <c r="G483" s="57"/>
      <c r="H483" s="57"/>
      <c r="I483" s="55"/>
      <c r="J483" s="55"/>
      <c r="K483" s="55"/>
      <c r="L483" s="58"/>
      <c r="M483" s="111"/>
      <c r="N483" s="42"/>
      <c r="O483" s="26"/>
      <c r="P483" s="27">
        <f t="shared" si="28"/>
        <v>-366</v>
      </c>
      <c r="Q483" s="29"/>
      <c r="R483" s="30"/>
      <c r="S483" s="32">
        <f t="shared" si="29"/>
        <v>0</v>
      </c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</row>
    <row r="484" spans="1:41" s="33" customFormat="1" ht="12.75" customHeight="1">
      <c r="A484" s="63">
        <v>594</v>
      </c>
      <c r="B484" s="34"/>
      <c r="C484" s="34"/>
      <c r="D484" s="34"/>
      <c r="E484" s="56"/>
      <c r="F484" s="55"/>
      <c r="G484" s="57"/>
      <c r="H484" s="57"/>
      <c r="I484" s="55"/>
      <c r="J484" s="55"/>
      <c r="K484" s="55"/>
      <c r="L484" s="58"/>
      <c r="M484" s="111"/>
      <c r="N484" s="42"/>
      <c r="O484" s="26"/>
      <c r="P484" s="27">
        <f t="shared" si="28"/>
        <v>-366</v>
      </c>
      <c r="Q484" s="29"/>
      <c r="R484" s="30"/>
      <c r="S484" s="32">
        <f t="shared" si="29"/>
        <v>0</v>
      </c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</row>
    <row r="485" spans="1:41" s="33" customFormat="1" ht="12.75" customHeight="1">
      <c r="A485" s="63">
        <v>595</v>
      </c>
      <c r="B485" s="34"/>
      <c r="C485" s="34"/>
      <c r="D485" s="34"/>
      <c r="E485" s="56"/>
      <c r="F485" s="55"/>
      <c r="G485" s="57"/>
      <c r="H485" s="57"/>
      <c r="I485" s="55"/>
      <c r="J485" s="55"/>
      <c r="K485" s="55"/>
      <c r="L485" s="58"/>
      <c r="M485" s="111"/>
      <c r="N485" s="42"/>
      <c r="O485" s="26"/>
      <c r="P485" s="27">
        <f t="shared" si="28"/>
        <v>-366</v>
      </c>
      <c r="Q485" s="29"/>
      <c r="R485" s="30"/>
      <c r="S485" s="32">
        <f t="shared" si="29"/>
        <v>0</v>
      </c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</row>
    <row r="486" spans="1:41" s="33" customFormat="1" ht="12.75" customHeight="1">
      <c r="A486" s="63">
        <v>596</v>
      </c>
      <c r="B486" s="34"/>
      <c r="C486" s="34"/>
      <c r="D486" s="34"/>
      <c r="E486" s="56"/>
      <c r="F486" s="55"/>
      <c r="G486" s="57"/>
      <c r="H486" s="57"/>
      <c r="I486" s="55"/>
      <c r="J486" s="55"/>
      <c r="K486" s="55"/>
      <c r="L486" s="58"/>
      <c r="M486" s="111"/>
      <c r="N486" s="42"/>
      <c r="O486" s="26"/>
      <c r="P486" s="27">
        <f t="shared" si="28"/>
        <v>-366</v>
      </c>
      <c r="Q486" s="29"/>
      <c r="R486" s="30"/>
      <c r="S486" s="32">
        <f t="shared" si="29"/>
        <v>0</v>
      </c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</row>
    <row r="487" spans="1:41" s="33" customFormat="1" ht="12.75" customHeight="1">
      <c r="A487" s="63">
        <v>597</v>
      </c>
      <c r="B487" s="34"/>
      <c r="C487" s="34"/>
      <c r="D487" s="34"/>
      <c r="E487" s="56"/>
      <c r="F487" s="55"/>
      <c r="G487" s="57"/>
      <c r="H487" s="57"/>
      <c r="I487" s="55"/>
      <c r="J487" s="55"/>
      <c r="K487" s="55"/>
      <c r="L487" s="58"/>
      <c r="M487" s="111"/>
      <c r="N487" s="42"/>
      <c r="O487" s="26"/>
      <c r="P487" s="27">
        <f t="shared" si="28"/>
        <v>-366</v>
      </c>
      <c r="Q487" s="29"/>
      <c r="R487" s="30"/>
      <c r="S487" s="32">
        <f t="shared" si="29"/>
        <v>0</v>
      </c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</row>
    <row r="488" spans="1:41" s="33" customFormat="1" ht="12.75" customHeight="1">
      <c r="A488" s="63">
        <v>598</v>
      </c>
      <c r="B488" s="34"/>
      <c r="C488" s="34"/>
      <c r="D488" s="34"/>
      <c r="E488" s="56"/>
      <c r="F488" s="55"/>
      <c r="G488" s="57"/>
      <c r="H488" s="57"/>
      <c r="I488" s="55"/>
      <c r="J488" s="55"/>
      <c r="K488" s="55"/>
      <c r="L488" s="58"/>
      <c r="M488" s="111"/>
      <c r="N488" s="42"/>
      <c r="O488" s="26"/>
      <c r="P488" s="27">
        <f t="shared" si="28"/>
        <v>-366</v>
      </c>
      <c r="Q488" s="29"/>
      <c r="R488" s="30"/>
      <c r="S488" s="32">
        <f t="shared" si="29"/>
        <v>0</v>
      </c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</row>
    <row r="489" spans="1:41" s="33" customFormat="1" ht="12.75" customHeight="1">
      <c r="A489" s="63">
        <v>599</v>
      </c>
      <c r="B489" s="34"/>
      <c r="C489" s="34"/>
      <c r="D489" s="34"/>
      <c r="E489" s="56"/>
      <c r="F489" s="55"/>
      <c r="G489" s="57"/>
      <c r="H489" s="57"/>
      <c r="I489" s="55"/>
      <c r="J489" s="55"/>
      <c r="K489" s="55"/>
      <c r="L489" s="58"/>
      <c r="M489" s="111"/>
      <c r="N489" s="42"/>
      <c r="O489" s="26"/>
      <c r="P489" s="27">
        <f t="shared" si="28"/>
        <v>-366</v>
      </c>
      <c r="Q489" s="29"/>
      <c r="R489" s="30"/>
      <c r="S489" s="32">
        <f t="shared" si="29"/>
        <v>0</v>
      </c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</row>
    <row r="490" spans="1:41" s="33" customFormat="1" ht="12.75" customHeight="1">
      <c r="A490" s="63">
        <v>600</v>
      </c>
      <c r="B490" s="34"/>
      <c r="C490" s="34"/>
      <c r="D490" s="34"/>
      <c r="E490" s="56"/>
      <c r="F490" s="55"/>
      <c r="G490" s="57"/>
      <c r="H490" s="57"/>
      <c r="I490" s="55"/>
      <c r="J490" s="55"/>
      <c r="K490" s="55"/>
      <c r="L490" s="58"/>
      <c r="M490" s="111"/>
      <c r="N490" s="42"/>
      <c r="O490" s="26"/>
      <c r="P490" s="27">
        <f t="shared" si="28"/>
        <v>-366</v>
      </c>
      <c r="Q490" s="29"/>
      <c r="R490" s="30"/>
      <c r="S490" s="32">
        <f t="shared" si="29"/>
        <v>0</v>
      </c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</row>
    <row r="491" spans="1:41" s="33" customFormat="1" ht="12.75" customHeight="1">
      <c r="A491" s="63">
        <v>601</v>
      </c>
      <c r="B491" s="34"/>
      <c r="C491" s="34"/>
      <c r="D491" s="34"/>
      <c r="E491" s="56"/>
      <c r="F491" s="55"/>
      <c r="G491" s="57"/>
      <c r="H491" s="57"/>
      <c r="I491" s="55"/>
      <c r="J491" s="55"/>
      <c r="K491" s="55"/>
      <c r="L491" s="58"/>
      <c r="M491" s="111"/>
      <c r="N491" s="42"/>
      <c r="O491" s="26"/>
      <c r="P491" s="27">
        <f t="shared" si="28"/>
        <v>-366</v>
      </c>
      <c r="Q491" s="29"/>
      <c r="R491" s="30"/>
      <c r="S491" s="32">
        <f t="shared" si="29"/>
        <v>0</v>
      </c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</row>
    <row r="492" spans="1:41" s="33" customFormat="1" ht="12.75" customHeight="1">
      <c r="A492" s="63">
        <v>602</v>
      </c>
      <c r="B492" s="34"/>
      <c r="C492" s="34"/>
      <c r="D492" s="34"/>
      <c r="E492" s="56"/>
      <c r="F492" s="55"/>
      <c r="G492" s="57"/>
      <c r="H492" s="57"/>
      <c r="I492" s="55"/>
      <c r="J492" s="55"/>
      <c r="K492" s="55"/>
      <c r="L492" s="58"/>
      <c r="M492" s="111"/>
      <c r="N492" s="42"/>
      <c r="O492" s="26"/>
      <c r="P492" s="27">
        <f t="shared" si="28"/>
        <v>-366</v>
      </c>
      <c r="Q492" s="29"/>
      <c r="R492" s="30"/>
      <c r="S492" s="32">
        <f t="shared" si="29"/>
        <v>0</v>
      </c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</row>
    <row r="493" spans="1:41" s="33" customFormat="1" ht="12.75" customHeight="1">
      <c r="A493" s="63">
        <v>603</v>
      </c>
      <c r="B493" s="34"/>
      <c r="C493" s="34"/>
      <c r="D493" s="34"/>
      <c r="E493" s="56"/>
      <c r="F493" s="55"/>
      <c r="G493" s="57"/>
      <c r="H493" s="57"/>
      <c r="I493" s="55"/>
      <c r="J493" s="55"/>
      <c r="K493" s="55"/>
      <c r="L493" s="58"/>
      <c r="M493" s="111"/>
      <c r="N493" s="42"/>
      <c r="O493" s="26"/>
      <c r="P493" s="27">
        <f t="shared" si="28"/>
        <v>-366</v>
      </c>
      <c r="Q493" s="29"/>
      <c r="R493" s="30"/>
      <c r="S493" s="32">
        <f t="shared" si="29"/>
        <v>0</v>
      </c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</row>
    <row r="494" spans="1:41" s="33" customFormat="1" ht="12.75" customHeight="1">
      <c r="A494" s="63">
        <v>604</v>
      </c>
      <c r="B494" s="34"/>
      <c r="C494" s="34"/>
      <c r="D494" s="34"/>
      <c r="E494" s="56"/>
      <c r="F494" s="55"/>
      <c r="G494" s="57"/>
      <c r="H494" s="57"/>
      <c r="I494" s="55"/>
      <c r="J494" s="55"/>
      <c r="K494" s="55"/>
      <c r="L494" s="58"/>
      <c r="M494" s="111"/>
      <c r="N494" s="42"/>
      <c r="O494" s="26"/>
      <c r="P494" s="27">
        <f t="shared" si="28"/>
        <v>-366</v>
      </c>
      <c r="Q494" s="29"/>
      <c r="R494" s="30"/>
      <c r="S494" s="32">
        <f t="shared" si="29"/>
        <v>0</v>
      </c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</row>
    <row r="495" spans="1:41" s="33" customFormat="1" ht="12.75" customHeight="1">
      <c r="A495" s="63">
        <v>605</v>
      </c>
      <c r="B495" s="34"/>
      <c r="C495" s="34"/>
      <c r="D495" s="34"/>
      <c r="E495" s="56"/>
      <c r="F495" s="55"/>
      <c r="G495" s="57"/>
      <c r="H495" s="57"/>
      <c r="I495" s="55"/>
      <c r="J495" s="55"/>
      <c r="K495" s="55"/>
      <c r="L495" s="58"/>
      <c r="M495" s="111"/>
      <c r="N495" s="42"/>
      <c r="O495" s="26"/>
      <c r="P495" s="27">
        <f t="shared" si="28"/>
        <v>-366</v>
      </c>
      <c r="Q495" s="29"/>
      <c r="R495" s="30"/>
      <c r="S495" s="32">
        <f t="shared" si="29"/>
        <v>0</v>
      </c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</row>
    <row r="496" spans="1:41" s="33" customFormat="1" ht="12.75" customHeight="1">
      <c r="A496" s="63">
        <v>606</v>
      </c>
      <c r="B496" s="34"/>
      <c r="C496" s="34"/>
      <c r="D496" s="34"/>
      <c r="E496" s="56"/>
      <c r="F496" s="55"/>
      <c r="G496" s="57"/>
      <c r="H496" s="57"/>
      <c r="I496" s="55"/>
      <c r="J496" s="55"/>
      <c r="K496" s="55"/>
      <c r="L496" s="58"/>
      <c r="M496" s="111"/>
      <c r="N496" s="42"/>
      <c r="O496" s="26"/>
      <c r="P496" s="27">
        <f t="shared" si="28"/>
        <v>-366</v>
      </c>
      <c r="Q496" s="29"/>
      <c r="R496" s="30"/>
      <c r="S496" s="32">
        <f t="shared" si="29"/>
        <v>0</v>
      </c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</row>
    <row r="497" spans="1:41" s="33" customFormat="1" ht="12.75" customHeight="1">
      <c r="A497" s="63">
        <v>607</v>
      </c>
      <c r="B497" s="34"/>
      <c r="C497" s="34"/>
      <c r="D497" s="34"/>
      <c r="E497" s="56"/>
      <c r="F497" s="55"/>
      <c r="G497" s="57"/>
      <c r="H497" s="57"/>
      <c r="I497" s="55"/>
      <c r="J497" s="55"/>
      <c r="K497" s="55"/>
      <c r="L497" s="58"/>
      <c r="M497" s="111"/>
      <c r="N497" s="42"/>
      <c r="O497" s="26"/>
      <c r="P497" s="27">
        <f t="shared" si="28"/>
        <v>-366</v>
      </c>
      <c r="Q497" s="29"/>
      <c r="R497" s="30"/>
      <c r="S497" s="32">
        <f t="shared" si="29"/>
        <v>0</v>
      </c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</row>
    <row r="498" spans="1:41" s="33" customFormat="1" ht="12.75" customHeight="1">
      <c r="A498" s="63">
        <v>608</v>
      </c>
      <c r="B498" s="34"/>
      <c r="C498" s="34"/>
      <c r="D498" s="34"/>
      <c r="E498" s="56"/>
      <c r="F498" s="55"/>
      <c r="G498" s="57"/>
      <c r="H498" s="57"/>
      <c r="I498" s="55"/>
      <c r="J498" s="55"/>
      <c r="K498" s="55"/>
      <c r="L498" s="58"/>
      <c r="M498" s="111"/>
      <c r="N498" s="42"/>
      <c r="O498" s="26"/>
      <c r="P498" s="27">
        <f t="shared" si="28"/>
        <v>-366</v>
      </c>
      <c r="Q498" s="29"/>
      <c r="R498" s="30"/>
      <c r="S498" s="32">
        <f t="shared" si="29"/>
        <v>0</v>
      </c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</row>
    <row r="499" spans="1:41" s="33" customFormat="1" ht="12.75" customHeight="1">
      <c r="A499" s="63">
        <v>609</v>
      </c>
      <c r="B499" s="34"/>
      <c r="C499" s="34"/>
      <c r="D499" s="34"/>
      <c r="E499" s="56"/>
      <c r="F499" s="55"/>
      <c r="G499" s="57"/>
      <c r="H499" s="57"/>
      <c r="I499" s="55"/>
      <c r="J499" s="55"/>
      <c r="K499" s="55"/>
      <c r="L499" s="58"/>
      <c r="M499" s="111"/>
      <c r="N499" s="42"/>
      <c r="O499" s="26"/>
      <c r="P499" s="27">
        <f t="shared" si="28"/>
        <v>-366</v>
      </c>
      <c r="Q499" s="29"/>
      <c r="R499" s="30"/>
      <c r="S499" s="32">
        <f t="shared" si="29"/>
        <v>0</v>
      </c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</row>
    <row r="500" spans="1:41" s="33" customFormat="1" ht="12.75" customHeight="1">
      <c r="A500" s="63">
        <v>610</v>
      </c>
      <c r="B500" s="34"/>
      <c r="C500" s="34"/>
      <c r="D500" s="34"/>
      <c r="E500" s="56"/>
      <c r="F500" s="55"/>
      <c r="G500" s="57"/>
      <c r="H500" s="57"/>
      <c r="I500" s="55"/>
      <c r="J500" s="55"/>
      <c r="K500" s="55"/>
      <c r="L500" s="58"/>
      <c r="M500" s="111"/>
      <c r="N500" s="42"/>
      <c r="O500" s="26"/>
      <c r="P500" s="27">
        <f t="shared" si="28"/>
        <v>-366</v>
      </c>
      <c r="Q500" s="29"/>
      <c r="R500" s="30"/>
      <c r="S500" s="32">
        <f t="shared" si="29"/>
        <v>0</v>
      </c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</row>
    <row r="501" spans="1:41" s="33" customFormat="1" ht="12.75" customHeight="1">
      <c r="A501" s="63">
        <v>611</v>
      </c>
      <c r="B501" s="34"/>
      <c r="C501" s="34"/>
      <c r="D501" s="34"/>
      <c r="E501" s="56"/>
      <c r="F501" s="55"/>
      <c r="G501" s="57"/>
      <c r="H501" s="57"/>
      <c r="I501" s="55"/>
      <c r="J501" s="55"/>
      <c r="K501" s="55"/>
      <c r="L501" s="58"/>
      <c r="M501" s="111"/>
      <c r="N501" s="42"/>
      <c r="O501" s="26"/>
      <c r="P501" s="27">
        <f t="shared" si="28"/>
        <v>-366</v>
      </c>
      <c r="Q501" s="29"/>
      <c r="R501" s="30"/>
      <c r="S501" s="32">
        <f t="shared" si="29"/>
        <v>0</v>
      </c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</row>
    <row r="502" spans="1:41" s="33" customFormat="1" ht="12.75" customHeight="1">
      <c r="A502" s="63">
        <v>612</v>
      </c>
      <c r="B502" s="34"/>
      <c r="C502" s="34"/>
      <c r="D502" s="34"/>
      <c r="E502" s="56"/>
      <c r="F502" s="55"/>
      <c r="G502" s="57"/>
      <c r="H502" s="57"/>
      <c r="I502" s="55"/>
      <c r="J502" s="55"/>
      <c r="K502" s="55"/>
      <c r="L502" s="58"/>
      <c r="M502" s="111"/>
      <c r="N502" s="42"/>
      <c r="O502" s="26"/>
      <c r="P502" s="27">
        <f t="shared" si="28"/>
        <v>-366</v>
      </c>
      <c r="Q502" s="29"/>
      <c r="R502" s="30"/>
      <c r="S502" s="32">
        <f t="shared" si="29"/>
        <v>0</v>
      </c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</row>
    <row r="503" spans="1:41" s="33" customFormat="1" ht="12.75" customHeight="1">
      <c r="A503" s="63">
        <v>613</v>
      </c>
      <c r="B503" s="34"/>
      <c r="C503" s="34"/>
      <c r="D503" s="34"/>
      <c r="E503" s="56"/>
      <c r="F503" s="55"/>
      <c r="G503" s="57"/>
      <c r="H503" s="57"/>
      <c r="I503" s="55"/>
      <c r="J503" s="55"/>
      <c r="K503" s="55"/>
      <c r="L503" s="58"/>
      <c r="M503" s="111"/>
      <c r="N503" s="42"/>
      <c r="O503" s="26"/>
      <c r="P503" s="27">
        <f t="shared" si="28"/>
        <v>-366</v>
      </c>
      <c r="Q503" s="29"/>
      <c r="R503" s="30"/>
      <c r="S503" s="32">
        <f t="shared" si="29"/>
        <v>0</v>
      </c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</row>
    <row r="504" spans="1:41" s="33" customFormat="1" ht="12.75" customHeight="1">
      <c r="A504" s="63">
        <v>614</v>
      </c>
      <c r="B504" s="34"/>
      <c r="C504" s="34"/>
      <c r="D504" s="34"/>
      <c r="E504" s="56"/>
      <c r="F504" s="55"/>
      <c r="G504" s="57"/>
      <c r="H504" s="57"/>
      <c r="I504" s="55"/>
      <c r="J504" s="55"/>
      <c r="K504" s="55"/>
      <c r="L504" s="58"/>
      <c r="M504" s="111"/>
      <c r="N504" s="42"/>
      <c r="O504" s="26"/>
      <c r="P504" s="27">
        <f t="shared" si="28"/>
        <v>-366</v>
      </c>
      <c r="Q504" s="29"/>
      <c r="R504" s="30"/>
      <c r="S504" s="32">
        <f t="shared" si="29"/>
        <v>0</v>
      </c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</row>
    <row r="505" spans="1:41" s="33" customFormat="1" ht="12.75" customHeight="1">
      <c r="A505" s="63">
        <v>615</v>
      </c>
      <c r="B505" s="34"/>
      <c r="C505" s="34"/>
      <c r="D505" s="34"/>
      <c r="E505" s="56"/>
      <c r="F505" s="55"/>
      <c r="G505" s="57"/>
      <c r="H505" s="57"/>
      <c r="I505" s="55"/>
      <c r="J505" s="55"/>
      <c r="K505" s="55"/>
      <c r="L505" s="58"/>
      <c r="M505" s="111"/>
      <c r="N505" s="42"/>
      <c r="O505" s="26"/>
      <c r="P505" s="27">
        <f t="shared" si="28"/>
        <v>-366</v>
      </c>
      <c r="Q505" s="29"/>
      <c r="R505" s="30"/>
      <c r="S505" s="32">
        <f t="shared" si="29"/>
        <v>0</v>
      </c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</row>
    <row r="506" spans="1:41" s="33" customFormat="1" ht="12.75" customHeight="1">
      <c r="A506" s="63">
        <v>616</v>
      </c>
      <c r="B506" s="34"/>
      <c r="C506" s="34"/>
      <c r="D506" s="34"/>
      <c r="E506" s="56"/>
      <c r="F506" s="55"/>
      <c r="G506" s="57"/>
      <c r="H506" s="57"/>
      <c r="I506" s="55"/>
      <c r="J506" s="55"/>
      <c r="K506" s="55"/>
      <c r="L506" s="58"/>
      <c r="M506" s="111"/>
      <c r="N506" s="42"/>
      <c r="O506" s="26"/>
      <c r="P506" s="27">
        <f t="shared" si="28"/>
        <v>-366</v>
      </c>
      <c r="Q506" s="29"/>
      <c r="R506" s="30"/>
      <c r="S506" s="32">
        <f t="shared" si="29"/>
        <v>0</v>
      </c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</row>
    <row r="507" spans="1:41" s="33" customFormat="1" ht="12.75" customHeight="1">
      <c r="A507" s="63">
        <v>617</v>
      </c>
      <c r="B507" s="34"/>
      <c r="C507" s="34"/>
      <c r="D507" s="34"/>
      <c r="E507" s="56"/>
      <c r="F507" s="55"/>
      <c r="G507" s="57"/>
      <c r="H507" s="57"/>
      <c r="I507" s="55"/>
      <c r="J507" s="55"/>
      <c r="K507" s="55"/>
      <c r="L507" s="58"/>
      <c r="M507" s="111"/>
      <c r="N507" s="42"/>
      <c r="O507" s="26"/>
      <c r="P507" s="27">
        <f t="shared" si="28"/>
        <v>-366</v>
      </c>
      <c r="Q507" s="29"/>
      <c r="R507" s="30"/>
      <c r="S507" s="32">
        <f t="shared" si="29"/>
        <v>0</v>
      </c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</row>
    <row r="508" spans="1:41" s="33" customFormat="1" ht="12.75" customHeight="1">
      <c r="A508" s="63">
        <v>618</v>
      </c>
      <c r="B508" s="34"/>
      <c r="C508" s="34"/>
      <c r="D508" s="34"/>
      <c r="E508" s="56"/>
      <c r="F508" s="55"/>
      <c r="G508" s="57"/>
      <c r="H508" s="57"/>
      <c r="I508" s="55"/>
      <c r="J508" s="55"/>
      <c r="K508" s="55"/>
      <c r="L508" s="58"/>
      <c r="M508" s="111"/>
      <c r="N508" s="42"/>
      <c r="O508" s="26"/>
      <c r="P508" s="27">
        <f t="shared" si="28"/>
        <v>-366</v>
      </c>
      <c r="Q508" s="29"/>
      <c r="R508" s="30"/>
      <c r="S508" s="32">
        <f t="shared" si="29"/>
        <v>0</v>
      </c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</row>
    <row r="509" spans="1:41" s="33" customFormat="1" ht="12.75" customHeight="1">
      <c r="A509" s="63">
        <v>619</v>
      </c>
      <c r="B509" s="34"/>
      <c r="C509" s="34"/>
      <c r="D509" s="34"/>
      <c r="E509" s="56"/>
      <c r="F509" s="55"/>
      <c r="G509" s="57"/>
      <c r="H509" s="57"/>
      <c r="I509" s="55"/>
      <c r="J509" s="55"/>
      <c r="K509" s="55"/>
      <c r="L509" s="58"/>
      <c r="M509" s="111"/>
      <c r="N509" s="42"/>
      <c r="O509" s="26"/>
      <c r="P509" s="27">
        <f t="shared" si="28"/>
        <v>-366</v>
      </c>
      <c r="Q509" s="29"/>
      <c r="R509" s="30"/>
      <c r="S509" s="32">
        <f t="shared" si="29"/>
        <v>0</v>
      </c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</row>
    <row r="510" spans="1:41" s="33" customFormat="1" ht="12.75" customHeight="1">
      <c r="A510" s="63">
        <v>620</v>
      </c>
      <c r="B510" s="34"/>
      <c r="C510" s="34"/>
      <c r="D510" s="34"/>
      <c r="E510" s="56"/>
      <c r="F510" s="55"/>
      <c r="G510" s="57"/>
      <c r="H510" s="57"/>
      <c r="I510" s="55"/>
      <c r="J510" s="55"/>
      <c r="K510" s="55"/>
      <c r="L510" s="58"/>
      <c r="M510" s="111"/>
      <c r="N510" s="42"/>
      <c r="O510" s="26"/>
      <c r="P510" s="27">
        <f t="shared" ref="P510:P573" si="30">SUM(M510-366)</f>
        <v>-366</v>
      </c>
      <c r="Q510" s="29"/>
      <c r="R510" s="30"/>
      <c r="S510" s="32">
        <f t="shared" ref="S510:S573" si="31">M510</f>
        <v>0</v>
      </c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</row>
    <row r="511" spans="1:41" s="33" customFormat="1" ht="12.75" customHeight="1">
      <c r="A511" s="63">
        <v>621</v>
      </c>
      <c r="B511" s="34"/>
      <c r="C511" s="34"/>
      <c r="D511" s="34"/>
      <c r="E511" s="56"/>
      <c r="F511" s="55"/>
      <c r="G511" s="57"/>
      <c r="H511" s="57"/>
      <c r="I511" s="55"/>
      <c r="J511" s="55"/>
      <c r="K511" s="55"/>
      <c r="L511" s="58"/>
      <c r="M511" s="111"/>
      <c r="N511" s="42"/>
      <c r="O511" s="26"/>
      <c r="P511" s="27">
        <f t="shared" si="30"/>
        <v>-366</v>
      </c>
      <c r="Q511" s="29"/>
      <c r="R511" s="30"/>
      <c r="S511" s="32">
        <f t="shared" si="31"/>
        <v>0</v>
      </c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</row>
    <row r="512" spans="1:41" s="33" customFormat="1" ht="12.75" customHeight="1">
      <c r="A512" s="63">
        <v>622</v>
      </c>
      <c r="B512" s="34"/>
      <c r="C512" s="34"/>
      <c r="D512" s="34"/>
      <c r="E512" s="56"/>
      <c r="F512" s="55"/>
      <c r="G512" s="57"/>
      <c r="H512" s="57"/>
      <c r="I512" s="55"/>
      <c r="J512" s="55"/>
      <c r="K512" s="55"/>
      <c r="L512" s="58"/>
      <c r="M512" s="111"/>
      <c r="N512" s="42"/>
      <c r="O512" s="26"/>
      <c r="P512" s="27">
        <f t="shared" si="30"/>
        <v>-366</v>
      </c>
      <c r="Q512" s="29"/>
      <c r="R512" s="30"/>
      <c r="S512" s="32">
        <f t="shared" si="31"/>
        <v>0</v>
      </c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</row>
    <row r="513" spans="1:41" s="33" customFormat="1" ht="12.75" customHeight="1">
      <c r="A513" s="63">
        <v>623</v>
      </c>
      <c r="B513" s="34"/>
      <c r="C513" s="34"/>
      <c r="D513" s="34"/>
      <c r="E513" s="56"/>
      <c r="F513" s="55"/>
      <c r="G513" s="57"/>
      <c r="H513" s="57"/>
      <c r="I513" s="55"/>
      <c r="J513" s="55"/>
      <c r="K513" s="55"/>
      <c r="L513" s="58"/>
      <c r="M513" s="111"/>
      <c r="N513" s="42"/>
      <c r="O513" s="26"/>
      <c r="P513" s="27">
        <f t="shared" si="30"/>
        <v>-366</v>
      </c>
      <c r="Q513" s="29"/>
      <c r="R513" s="30"/>
      <c r="S513" s="32">
        <f t="shared" si="31"/>
        <v>0</v>
      </c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</row>
    <row r="514" spans="1:41" s="33" customFormat="1" ht="12.75" customHeight="1">
      <c r="A514" s="63">
        <v>624</v>
      </c>
      <c r="B514" s="34"/>
      <c r="C514" s="34"/>
      <c r="D514" s="34"/>
      <c r="E514" s="56"/>
      <c r="F514" s="55"/>
      <c r="G514" s="57"/>
      <c r="H514" s="57"/>
      <c r="I514" s="55"/>
      <c r="J514" s="55"/>
      <c r="K514" s="55"/>
      <c r="L514" s="58"/>
      <c r="M514" s="111"/>
      <c r="N514" s="42"/>
      <c r="O514" s="26"/>
      <c r="P514" s="27">
        <f t="shared" si="30"/>
        <v>-366</v>
      </c>
      <c r="Q514" s="29"/>
      <c r="R514" s="30"/>
      <c r="S514" s="32">
        <f t="shared" si="31"/>
        <v>0</v>
      </c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</row>
    <row r="515" spans="1:41" s="33" customFormat="1" ht="12.75" customHeight="1">
      <c r="A515" s="63">
        <v>625</v>
      </c>
      <c r="B515" s="34"/>
      <c r="C515" s="34"/>
      <c r="D515" s="34"/>
      <c r="E515" s="56"/>
      <c r="F515" s="55"/>
      <c r="G515" s="57"/>
      <c r="H515" s="57"/>
      <c r="I515" s="55"/>
      <c r="J515" s="55"/>
      <c r="K515" s="55"/>
      <c r="L515" s="58"/>
      <c r="M515" s="111"/>
      <c r="N515" s="42"/>
      <c r="O515" s="26"/>
      <c r="P515" s="27">
        <f t="shared" si="30"/>
        <v>-366</v>
      </c>
      <c r="Q515" s="29"/>
      <c r="R515" s="30"/>
      <c r="S515" s="32">
        <f t="shared" si="31"/>
        <v>0</v>
      </c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</row>
    <row r="516" spans="1:41" s="33" customFormat="1" ht="12.75" customHeight="1">
      <c r="A516" s="63">
        <v>626</v>
      </c>
      <c r="B516" s="34"/>
      <c r="C516" s="34"/>
      <c r="D516" s="34"/>
      <c r="E516" s="56"/>
      <c r="F516" s="55"/>
      <c r="G516" s="57"/>
      <c r="H516" s="57"/>
      <c r="I516" s="55"/>
      <c r="J516" s="55"/>
      <c r="K516" s="55"/>
      <c r="L516" s="58"/>
      <c r="M516" s="111"/>
      <c r="N516" s="42"/>
      <c r="O516" s="26"/>
      <c r="P516" s="27">
        <f t="shared" si="30"/>
        <v>-366</v>
      </c>
      <c r="Q516" s="29"/>
      <c r="R516" s="30"/>
      <c r="S516" s="32">
        <f t="shared" si="31"/>
        <v>0</v>
      </c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</row>
    <row r="517" spans="1:41" s="33" customFormat="1" ht="12.75" customHeight="1">
      <c r="A517" s="63">
        <v>627</v>
      </c>
      <c r="B517" s="34"/>
      <c r="C517" s="34"/>
      <c r="D517" s="34"/>
      <c r="E517" s="56"/>
      <c r="F517" s="55"/>
      <c r="G517" s="57"/>
      <c r="H517" s="57"/>
      <c r="I517" s="55"/>
      <c r="J517" s="55"/>
      <c r="K517" s="55"/>
      <c r="L517" s="58"/>
      <c r="M517" s="111"/>
      <c r="N517" s="42"/>
      <c r="O517" s="26"/>
      <c r="P517" s="27">
        <f t="shared" si="30"/>
        <v>-366</v>
      </c>
      <c r="Q517" s="29"/>
      <c r="R517" s="30"/>
      <c r="S517" s="32">
        <f t="shared" si="31"/>
        <v>0</v>
      </c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</row>
    <row r="518" spans="1:41" s="33" customFormat="1" ht="12.75" customHeight="1">
      <c r="A518" s="63">
        <v>628</v>
      </c>
      <c r="B518" s="34"/>
      <c r="C518" s="34"/>
      <c r="D518" s="34"/>
      <c r="E518" s="56"/>
      <c r="F518" s="55"/>
      <c r="G518" s="57"/>
      <c r="H518" s="57"/>
      <c r="I518" s="55"/>
      <c r="J518" s="55"/>
      <c r="K518" s="55"/>
      <c r="L518" s="58"/>
      <c r="M518" s="111"/>
      <c r="N518" s="42"/>
      <c r="O518" s="26"/>
      <c r="P518" s="27">
        <f t="shared" si="30"/>
        <v>-366</v>
      </c>
      <c r="Q518" s="29"/>
      <c r="R518" s="30"/>
      <c r="S518" s="32">
        <f t="shared" si="31"/>
        <v>0</v>
      </c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</row>
    <row r="519" spans="1:41" s="33" customFormat="1" ht="12.75" customHeight="1">
      <c r="A519" s="63">
        <v>629</v>
      </c>
      <c r="B519" s="34"/>
      <c r="C519" s="34"/>
      <c r="D519" s="34"/>
      <c r="E519" s="56"/>
      <c r="F519" s="55"/>
      <c r="G519" s="57"/>
      <c r="H519" s="57"/>
      <c r="I519" s="55"/>
      <c r="J519" s="55"/>
      <c r="K519" s="55"/>
      <c r="L519" s="58"/>
      <c r="M519" s="111"/>
      <c r="N519" s="42"/>
      <c r="O519" s="26"/>
      <c r="P519" s="27">
        <f t="shared" si="30"/>
        <v>-366</v>
      </c>
      <c r="Q519" s="29"/>
      <c r="R519" s="30"/>
      <c r="S519" s="32">
        <f t="shared" si="31"/>
        <v>0</v>
      </c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</row>
    <row r="520" spans="1:41" s="33" customFormat="1" ht="12.75" customHeight="1">
      <c r="A520" s="63">
        <v>630</v>
      </c>
      <c r="B520" s="34"/>
      <c r="C520" s="34"/>
      <c r="D520" s="34"/>
      <c r="E520" s="56"/>
      <c r="F520" s="55"/>
      <c r="G520" s="57"/>
      <c r="H520" s="57"/>
      <c r="I520" s="55"/>
      <c r="J520" s="55"/>
      <c r="K520" s="55"/>
      <c r="L520" s="58"/>
      <c r="M520" s="111"/>
      <c r="N520" s="42"/>
      <c r="O520" s="26"/>
      <c r="P520" s="27">
        <f t="shared" si="30"/>
        <v>-366</v>
      </c>
      <c r="Q520" s="29"/>
      <c r="R520" s="30"/>
      <c r="S520" s="32">
        <f t="shared" si="31"/>
        <v>0</v>
      </c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</row>
    <row r="521" spans="1:41" s="33" customFormat="1" ht="12.75" customHeight="1">
      <c r="A521" s="63">
        <v>631</v>
      </c>
      <c r="B521" s="34"/>
      <c r="C521" s="34"/>
      <c r="D521" s="34"/>
      <c r="E521" s="56"/>
      <c r="F521" s="55"/>
      <c r="G521" s="57"/>
      <c r="H521" s="57"/>
      <c r="I521" s="55"/>
      <c r="J521" s="55"/>
      <c r="K521" s="55"/>
      <c r="L521" s="58"/>
      <c r="M521" s="111"/>
      <c r="N521" s="42"/>
      <c r="O521" s="26"/>
      <c r="P521" s="27">
        <f t="shared" si="30"/>
        <v>-366</v>
      </c>
      <c r="Q521" s="29"/>
      <c r="R521" s="30"/>
      <c r="S521" s="32">
        <f t="shared" si="31"/>
        <v>0</v>
      </c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</row>
    <row r="522" spans="1:41" s="33" customFormat="1" ht="12.75" customHeight="1">
      <c r="A522" s="63">
        <v>632</v>
      </c>
      <c r="B522" s="34"/>
      <c r="C522" s="34"/>
      <c r="D522" s="34"/>
      <c r="E522" s="56"/>
      <c r="F522" s="55"/>
      <c r="G522" s="57"/>
      <c r="H522" s="57"/>
      <c r="I522" s="55"/>
      <c r="J522" s="55"/>
      <c r="K522" s="55"/>
      <c r="L522" s="58"/>
      <c r="M522" s="111"/>
      <c r="N522" s="42"/>
      <c r="O522" s="26"/>
      <c r="P522" s="27">
        <f t="shared" si="30"/>
        <v>-366</v>
      </c>
      <c r="Q522" s="29"/>
      <c r="R522" s="30"/>
      <c r="S522" s="32">
        <f t="shared" si="31"/>
        <v>0</v>
      </c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</row>
    <row r="523" spans="1:41" s="33" customFormat="1" ht="12.75" customHeight="1">
      <c r="A523" s="63">
        <v>633</v>
      </c>
      <c r="B523" s="34"/>
      <c r="C523" s="34"/>
      <c r="D523" s="34"/>
      <c r="E523" s="56"/>
      <c r="F523" s="55"/>
      <c r="G523" s="57"/>
      <c r="H523" s="57"/>
      <c r="I523" s="55"/>
      <c r="J523" s="55"/>
      <c r="K523" s="55"/>
      <c r="L523" s="58"/>
      <c r="M523" s="111"/>
      <c r="N523" s="42"/>
      <c r="O523" s="26"/>
      <c r="P523" s="27">
        <f t="shared" si="30"/>
        <v>-366</v>
      </c>
      <c r="Q523" s="29"/>
      <c r="R523" s="30"/>
      <c r="S523" s="32">
        <f t="shared" si="31"/>
        <v>0</v>
      </c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</row>
    <row r="524" spans="1:41" s="33" customFormat="1" ht="12.75" customHeight="1">
      <c r="A524" s="63">
        <v>634</v>
      </c>
      <c r="B524" s="34"/>
      <c r="C524" s="34"/>
      <c r="D524" s="34"/>
      <c r="E524" s="56"/>
      <c r="F524" s="55"/>
      <c r="G524" s="57"/>
      <c r="H524" s="57"/>
      <c r="I524" s="55"/>
      <c r="J524" s="55"/>
      <c r="K524" s="55"/>
      <c r="L524" s="58"/>
      <c r="M524" s="111"/>
      <c r="N524" s="42"/>
      <c r="O524" s="26"/>
      <c r="P524" s="27">
        <f t="shared" si="30"/>
        <v>-366</v>
      </c>
      <c r="Q524" s="29"/>
      <c r="R524" s="30"/>
      <c r="S524" s="32">
        <f t="shared" si="31"/>
        <v>0</v>
      </c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</row>
    <row r="525" spans="1:41" s="33" customFormat="1" ht="12.75" customHeight="1">
      <c r="A525" s="63">
        <v>635</v>
      </c>
      <c r="B525" s="34"/>
      <c r="C525" s="34"/>
      <c r="D525" s="34"/>
      <c r="E525" s="56"/>
      <c r="F525" s="55"/>
      <c r="G525" s="57"/>
      <c r="H525" s="57"/>
      <c r="I525" s="55"/>
      <c r="J525" s="55"/>
      <c r="K525" s="55"/>
      <c r="L525" s="58"/>
      <c r="M525" s="111"/>
      <c r="N525" s="42"/>
      <c r="O525" s="26"/>
      <c r="P525" s="27">
        <f t="shared" si="30"/>
        <v>-366</v>
      </c>
      <c r="Q525" s="29"/>
      <c r="R525" s="30"/>
      <c r="S525" s="32">
        <f t="shared" si="31"/>
        <v>0</v>
      </c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</row>
    <row r="526" spans="1:41" s="33" customFormat="1" ht="12.75" customHeight="1">
      <c r="A526" s="63">
        <v>636</v>
      </c>
      <c r="B526" s="34"/>
      <c r="C526" s="34"/>
      <c r="D526" s="34"/>
      <c r="E526" s="56"/>
      <c r="F526" s="55"/>
      <c r="G526" s="57"/>
      <c r="H526" s="57"/>
      <c r="I526" s="55"/>
      <c r="J526" s="55"/>
      <c r="K526" s="55"/>
      <c r="L526" s="58"/>
      <c r="M526" s="111"/>
      <c r="N526" s="42"/>
      <c r="O526" s="26"/>
      <c r="P526" s="27">
        <f t="shared" si="30"/>
        <v>-366</v>
      </c>
      <c r="Q526" s="29"/>
      <c r="R526" s="30"/>
      <c r="S526" s="32">
        <f t="shared" si="31"/>
        <v>0</v>
      </c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</row>
    <row r="527" spans="1:41" s="33" customFormat="1" ht="12.75" customHeight="1">
      <c r="A527" s="63">
        <v>637</v>
      </c>
      <c r="B527" s="34"/>
      <c r="C527" s="34"/>
      <c r="D527" s="34"/>
      <c r="E527" s="56"/>
      <c r="F527" s="55"/>
      <c r="G527" s="57"/>
      <c r="H527" s="57"/>
      <c r="I527" s="55"/>
      <c r="J527" s="55"/>
      <c r="K527" s="55"/>
      <c r="L527" s="58"/>
      <c r="M527" s="111"/>
      <c r="N527" s="42"/>
      <c r="O527" s="26"/>
      <c r="P527" s="27">
        <f t="shared" si="30"/>
        <v>-366</v>
      </c>
      <c r="Q527" s="29"/>
      <c r="R527" s="30"/>
      <c r="S527" s="32">
        <f t="shared" si="31"/>
        <v>0</v>
      </c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</row>
    <row r="528" spans="1:41" s="33" customFormat="1" ht="12.75" customHeight="1">
      <c r="A528" s="63">
        <v>638</v>
      </c>
      <c r="B528" s="34"/>
      <c r="C528" s="34"/>
      <c r="D528" s="34"/>
      <c r="E528" s="56"/>
      <c r="F528" s="55"/>
      <c r="G528" s="57"/>
      <c r="H528" s="57"/>
      <c r="I528" s="55"/>
      <c r="J528" s="55"/>
      <c r="K528" s="55"/>
      <c r="L528" s="58"/>
      <c r="M528" s="111"/>
      <c r="N528" s="42"/>
      <c r="O528" s="26"/>
      <c r="P528" s="27">
        <f t="shared" si="30"/>
        <v>-366</v>
      </c>
      <c r="Q528" s="29"/>
      <c r="R528" s="30"/>
      <c r="S528" s="32">
        <f t="shared" si="31"/>
        <v>0</v>
      </c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</row>
    <row r="529" spans="1:41" s="33" customFormat="1" ht="12.75" customHeight="1">
      <c r="A529" s="63">
        <v>639</v>
      </c>
      <c r="B529" s="34"/>
      <c r="C529" s="34"/>
      <c r="D529" s="34"/>
      <c r="E529" s="56"/>
      <c r="F529" s="55"/>
      <c r="G529" s="57"/>
      <c r="H529" s="57"/>
      <c r="I529" s="55"/>
      <c r="J529" s="55"/>
      <c r="K529" s="55"/>
      <c r="L529" s="58"/>
      <c r="M529" s="111"/>
      <c r="N529" s="42"/>
      <c r="O529" s="26"/>
      <c r="P529" s="27">
        <f t="shared" si="30"/>
        <v>-366</v>
      </c>
      <c r="Q529" s="29"/>
      <c r="R529" s="30"/>
      <c r="S529" s="32">
        <f t="shared" si="31"/>
        <v>0</v>
      </c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</row>
    <row r="530" spans="1:41" s="33" customFormat="1" ht="12.75" customHeight="1">
      <c r="A530" s="63">
        <v>640</v>
      </c>
      <c r="B530" s="34"/>
      <c r="C530" s="34"/>
      <c r="D530" s="34"/>
      <c r="E530" s="56"/>
      <c r="F530" s="55"/>
      <c r="G530" s="57"/>
      <c r="H530" s="57"/>
      <c r="I530" s="55"/>
      <c r="J530" s="55"/>
      <c r="K530" s="55"/>
      <c r="L530" s="58"/>
      <c r="M530" s="111"/>
      <c r="N530" s="42"/>
      <c r="O530" s="26"/>
      <c r="P530" s="27">
        <f t="shared" si="30"/>
        <v>-366</v>
      </c>
      <c r="Q530" s="29"/>
      <c r="R530" s="30"/>
      <c r="S530" s="32">
        <f t="shared" si="31"/>
        <v>0</v>
      </c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</row>
    <row r="531" spans="1:41" s="33" customFormat="1" ht="12.75" customHeight="1">
      <c r="A531" s="63">
        <v>641</v>
      </c>
      <c r="B531" s="34"/>
      <c r="C531" s="34"/>
      <c r="D531" s="34"/>
      <c r="E531" s="56"/>
      <c r="F531" s="55"/>
      <c r="G531" s="57"/>
      <c r="H531" s="57"/>
      <c r="I531" s="55"/>
      <c r="J531" s="55"/>
      <c r="K531" s="55"/>
      <c r="L531" s="58"/>
      <c r="M531" s="111"/>
      <c r="N531" s="42"/>
      <c r="O531" s="26"/>
      <c r="P531" s="27">
        <f t="shared" si="30"/>
        <v>-366</v>
      </c>
      <c r="Q531" s="29"/>
      <c r="R531" s="30"/>
      <c r="S531" s="32">
        <f t="shared" si="31"/>
        <v>0</v>
      </c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</row>
    <row r="532" spans="1:41" s="33" customFormat="1" ht="12.75" customHeight="1">
      <c r="A532" s="63">
        <v>642</v>
      </c>
      <c r="B532" s="34"/>
      <c r="C532" s="34"/>
      <c r="D532" s="34"/>
      <c r="E532" s="56"/>
      <c r="F532" s="55"/>
      <c r="G532" s="57"/>
      <c r="H532" s="57"/>
      <c r="I532" s="55"/>
      <c r="J532" s="55"/>
      <c r="K532" s="55"/>
      <c r="L532" s="58"/>
      <c r="M532" s="111"/>
      <c r="N532" s="42"/>
      <c r="O532" s="26"/>
      <c r="P532" s="27">
        <f t="shared" si="30"/>
        <v>-366</v>
      </c>
      <c r="Q532" s="29"/>
      <c r="R532" s="30"/>
      <c r="S532" s="32">
        <f t="shared" si="31"/>
        <v>0</v>
      </c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</row>
    <row r="533" spans="1:41" s="33" customFormat="1" ht="12.75" customHeight="1">
      <c r="A533" s="63">
        <v>643</v>
      </c>
      <c r="B533" s="34"/>
      <c r="C533" s="34"/>
      <c r="D533" s="34"/>
      <c r="E533" s="56"/>
      <c r="F533" s="55"/>
      <c r="G533" s="57"/>
      <c r="H533" s="57"/>
      <c r="I533" s="55"/>
      <c r="J533" s="55"/>
      <c r="K533" s="55"/>
      <c r="L533" s="58"/>
      <c r="M533" s="111"/>
      <c r="N533" s="42"/>
      <c r="O533" s="26"/>
      <c r="P533" s="27">
        <f t="shared" si="30"/>
        <v>-366</v>
      </c>
      <c r="Q533" s="29"/>
      <c r="R533" s="30"/>
      <c r="S533" s="32">
        <f t="shared" si="31"/>
        <v>0</v>
      </c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</row>
    <row r="534" spans="1:41" s="33" customFormat="1" ht="12.75" customHeight="1">
      <c r="A534" s="63">
        <v>644</v>
      </c>
      <c r="B534" s="34"/>
      <c r="C534" s="34"/>
      <c r="D534" s="34"/>
      <c r="E534" s="56"/>
      <c r="F534" s="55"/>
      <c r="G534" s="57"/>
      <c r="H534" s="57"/>
      <c r="I534" s="55"/>
      <c r="J534" s="55"/>
      <c r="K534" s="55"/>
      <c r="L534" s="58"/>
      <c r="M534" s="111"/>
      <c r="N534" s="42"/>
      <c r="O534" s="26"/>
      <c r="P534" s="27">
        <f t="shared" si="30"/>
        <v>-366</v>
      </c>
      <c r="Q534" s="29"/>
      <c r="R534" s="30"/>
      <c r="S534" s="32">
        <f t="shared" si="31"/>
        <v>0</v>
      </c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</row>
    <row r="535" spans="1:41" s="33" customFormat="1" ht="12.75" customHeight="1">
      <c r="A535" s="63">
        <v>645</v>
      </c>
      <c r="B535" s="34"/>
      <c r="C535" s="34"/>
      <c r="D535" s="34"/>
      <c r="E535" s="56"/>
      <c r="F535" s="55"/>
      <c r="G535" s="57"/>
      <c r="H535" s="57"/>
      <c r="I535" s="55"/>
      <c r="J535" s="55"/>
      <c r="K535" s="55"/>
      <c r="L535" s="58"/>
      <c r="M535" s="111"/>
      <c r="N535" s="42"/>
      <c r="O535" s="26"/>
      <c r="P535" s="27">
        <f t="shared" si="30"/>
        <v>-366</v>
      </c>
      <c r="Q535" s="29"/>
      <c r="R535" s="30"/>
      <c r="S535" s="32">
        <f t="shared" si="31"/>
        <v>0</v>
      </c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</row>
    <row r="536" spans="1:41" s="33" customFormat="1" ht="12.75" customHeight="1">
      <c r="A536" s="63">
        <v>646</v>
      </c>
      <c r="B536" s="34"/>
      <c r="C536" s="34"/>
      <c r="D536" s="34"/>
      <c r="E536" s="56"/>
      <c r="F536" s="55"/>
      <c r="G536" s="57"/>
      <c r="H536" s="57"/>
      <c r="I536" s="55"/>
      <c r="J536" s="55"/>
      <c r="K536" s="55"/>
      <c r="L536" s="58"/>
      <c r="M536" s="111"/>
      <c r="N536" s="42"/>
      <c r="O536" s="26"/>
      <c r="P536" s="27">
        <f t="shared" si="30"/>
        <v>-366</v>
      </c>
      <c r="Q536" s="29"/>
      <c r="R536" s="30"/>
      <c r="S536" s="32">
        <f t="shared" si="31"/>
        <v>0</v>
      </c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</row>
    <row r="537" spans="1:41" s="33" customFormat="1" ht="12.75" customHeight="1">
      <c r="A537" s="63">
        <v>647</v>
      </c>
      <c r="B537" s="34"/>
      <c r="C537" s="34"/>
      <c r="D537" s="34"/>
      <c r="E537" s="56"/>
      <c r="F537" s="55"/>
      <c r="G537" s="57"/>
      <c r="H537" s="57"/>
      <c r="I537" s="55"/>
      <c r="J537" s="55"/>
      <c r="K537" s="55"/>
      <c r="L537" s="58"/>
      <c r="M537" s="111"/>
      <c r="N537" s="42"/>
      <c r="O537" s="26"/>
      <c r="P537" s="27">
        <f t="shared" si="30"/>
        <v>-366</v>
      </c>
      <c r="Q537" s="29"/>
      <c r="R537" s="30"/>
      <c r="S537" s="32">
        <f t="shared" si="31"/>
        <v>0</v>
      </c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</row>
    <row r="538" spans="1:41" s="33" customFormat="1" ht="12.75" customHeight="1">
      <c r="A538" s="63">
        <v>648</v>
      </c>
      <c r="B538" s="34"/>
      <c r="C538" s="34"/>
      <c r="D538" s="34"/>
      <c r="E538" s="56"/>
      <c r="F538" s="55"/>
      <c r="G538" s="57"/>
      <c r="H538" s="57"/>
      <c r="I538" s="55"/>
      <c r="J538" s="55"/>
      <c r="K538" s="55"/>
      <c r="L538" s="58"/>
      <c r="M538" s="111"/>
      <c r="N538" s="42"/>
      <c r="O538" s="26"/>
      <c r="P538" s="27">
        <f t="shared" si="30"/>
        <v>-366</v>
      </c>
      <c r="Q538" s="29"/>
      <c r="R538" s="30"/>
      <c r="S538" s="32">
        <f t="shared" si="31"/>
        <v>0</v>
      </c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</row>
    <row r="539" spans="1:41" s="33" customFormat="1" ht="12.75" customHeight="1">
      <c r="A539" s="63">
        <v>649</v>
      </c>
      <c r="B539" s="34"/>
      <c r="C539" s="34"/>
      <c r="D539" s="34"/>
      <c r="E539" s="56"/>
      <c r="F539" s="55"/>
      <c r="G539" s="57"/>
      <c r="H539" s="57"/>
      <c r="I539" s="55"/>
      <c r="J539" s="55"/>
      <c r="K539" s="55"/>
      <c r="L539" s="58"/>
      <c r="M539" s="111"/>
      <c r="N539" s="42"/>
      <c r="O539" s="26"/>
      <c r="P539" s="27">
        <f t="shared" si="30"/>
        <v>-366</v>
      </c>
      <c r="Q539" s="29"/>
      <c r="R539" s="30"/>
      <c r="S539" s="32">
        <f t="shared" si="31"/>
        <v>0</v>
      </c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</row>
    <row r="540" spans="1:41" s="33" customFormat="1" ht="12.75" customHeight="1">
      <c r="A540" s="63">
        <v>650</v>
      </c>
      <c r="B540" s="34"/>
      <c r="C540" s="34"/>
      <c r="D540" s="34"/>
      <c r="E540" s="56"/>
      <c r="F540" s="55"/>
      <c r="G540" s="57"/>
      <c r="H540" s="57"/>
      <c r="I540" s="55"/>
      <c r="J540" s="55"/>
      <c r="K540" s="55"/>
      <c r="L540" s="58"/>
      <c r="M540" s="111"/>
      <c r="N540" s="42"/>
      <c r="O540" s="26"/>
      <c r="P540" s="27">
        <f t="shared" si="30"/>
        <v>-366</v>
      </c>
      <c r="Q540" s="29"/>
      <c r="R540" s="30"/>
      <c r="S540" s="32">
        <f t="shared" si="31"/>
        <v>0</v>
      </c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</row>
    <row r="541" spans="1:41" s="33" customFormat="1" ht="12.75" customHeight="1">
      <c r="A541" s="63">
        <v>651</v>
      </c>
      <c r="B541" s="34"/>
      <c r="C541" s="34"/>
      <c r="D541" s="34"/>
      <c r="E541" s="56"/>
      <c r="F541" s="55"/>
      <c r="G541" s="57"/>
      <c r="H541" s="57"/>
      <c r="I541" s="55"/>
      <c r="J541" s="55"/>
      <c r="K541" s="55"/>
      <c r="L541" s="58"/>
      <c r="M541" s="111"/>
      <c r="N541" s="42"/>
      <c r="O541" s="26"/>
      <c r="P541" s="27">
        <f t="shared" si="30"/>
        <v>-366</v>
      </c>
      <c r="Q541" s="29"/>
      <c r="R541" s="30"/>
      <c r="S541" s="32">
        <f t="shared" si="31"/>
        <v>0</v>
      </c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</row>
    <row r="542" spans="1:41" s="33" customFormat="1" ht="12.75" customHeight="1">
      <c r="A542" s="63">
        <v>652</v>
      </c>
      <c r="B542" s="34"/>
      <c r="C542" s="34"/>
      <c r="D542" s="34"/>
      <c r="E542" s="56"/>
      <c r="F542" s="55"/>
      <c r="G542" s="57"/>
      <c r="H542" s="57"/>
      <c r="I542" s="55"/>
      <c r="J542" s="55"/>
      <c r="K542" s="55"/>
      <c r="L542" s="58"/>
      <c r="M542" s="111"/>
      <c r="N542" s="42"/>
      <c r="O542" s="26"/>
      <c r="P542" s="27">
        <f t="shared" si="30"/>
        <v>-366</v>
      </c>
      <c r="Q542" s="29"/>
      <c r="R542" s="30"/>
      <c r="S542" s="32">
        <f t="shared" si="31"/>
        <v>0</v>
      </c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</row>
    <row r="543" spans="1:41" s="33" customFormat="1" ht="12.75" customHeight="1">
      <c r="A543" s="63">
        <v>653</v>
      </c>
      <c r="B543" s="34"/>
      <c r="C543" s="34"/>
      <c r="D543" s="34"/>
      <c r="E543" s="56"/>
      <c r="F543" s="55"/>
      <c r="G543" s="57"/>
      <c r="H543" s="57"/>
      <c r="I543" s="55"/>
      <c r="J543" s="55"/>
      <c r="K543" s="55"/>
      <c r="L543" s="58"/>
      <c r="M543" s="111"/>
      <c r="N543" s="42"/>
      <c r="O543" s="26"/>
      <c r="P543" s="27">
        <f t="shared" si="30"/>
        <v>-366</v>
      </c>
      <c r="Q543" s="29"/>
      <c r="R543" s="30"/>
      <c r="S543" s="32">
        <f t="shared" si="31"/>
        <v>0</v>
      </c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</row>
    <row r="544" spans="1:41" s="33" customFormat="1" ht="12.75" customHeight="1">
      <c r="A544" s="63">
        <v>654</v>
      </c>
      <c r="B544" s="34"/>
      <c r="C544" s="34"/>
      <c r="D544" s="34"/>
      <c r="E544" s="56"/>
      <c r="F544" s="55"/>
      <c r="G544" s="57"/>
      <c r="H544" s="57"/>
      <c r="I544" s="55"/>
      <c r="J544" s="55"/>
      <c r="K544" s="55"/>
      <c r="L544" s="58"/>
      <c r="M544" s="111"/>
      <c r="N544" s="42"/>
      <c r="O544" s="26"/>
      <c r="P544" s="27">
        <f t="shared" si="30"/>
        <v>-366</v>
      </c>
      <c r="Q544" s="29"/>
      <c r="R544" s="30"/>
      <c r="S544" s="32">
        <f t="shared" si="31"/>
        <v>0</v>
      </c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</row>
    <row r="545" spans="1:41" s="33" customFormat="1" ht="12.75" customHeight="1">
      <c r="A545" s="63">
        <v>655</v>
      </c>
      <c r="B545" s="34"/>
      <c r="C545" s="34"/>
      <c r="D545" s="34"/>
      <c r="E545" s="56"/>
      <c r="F545" s="55"/>
      <c r="G545" s="57"/>
      <c r="H545" s="57"/>
      <c r="I545" s="55"/>
      <c r="J545" s="55"/>
      <c r="K545" s="55"/>
      <c r="L545" s="58"/>
      <c r="M545" s="111"/>
      <c r="N545" s="42"/>
      <c r="O545" s="26"/>
      <c r="P545" s="27">
        <f t="shared" si="30"/>
        <v>-366</v>
      </c>
      <c r="Q545" s="29"/>
      <c r="R545" s="30"/>
      <c r="S545" s="32">
        <f t="shared" si="31"/>
        <v>0</v>
      </c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</row>
    <row r="546" spans="1:41" ht="12.75" customHeight="1">
      <c r="A546" s="63">
        <v>656</v>
      </c>
      <c r="B546" s="34"/>
      <c r="C546" s="34"/>
      <c r="D546" s="34"/>
      <c r="P546" s="27">
        <f t="shared" si="30"/>
        <v>-366</v>
      </c>
      <c r="S546" s="32">
        <f t="shared" si="31"/>
        <v>0</v>
      </c>
    </row>
    <row r="547" spans="1:41" ht="12.75" customHeight="1">
      <c r="A547" s="63">
        <v>657</v>
      </c>
      <c r="B547" s="34"/>
      <c r="C547" s="34"/>
      <c r="D547" s="34"/>
      <c r="P547" s="27">
        <f t="shared" si="30"/>
        <v>-366</v>
      </c>
      <c r="S547" s="32">
        <f t="shared" si="31"/>
        <v>0</v>
      </c>
    </row>
    <row r="548" spans="1:41" ht="12.75" customHeight="1">
      <c r="A548" s="63">
        <v>658</v>
      </c>
      <c r="B548" s="34"/>
      <c r="C548" s="34"/>
      <c r="D548" s="34"/>
      <c r="P548" s="27">
        <f t="shared" si="30"/>
        <v>-366</v>
      </c>
      <c r="S548" s="32">
        <f t="shared" si="31"/>
        <v>0</v>
      </c>
    </row>
    <row r="549" spans="1:41" ht="12.75" customHeight="1">
      <c r="A549" s="63">
        <v>659</v>
      </c>
      <c r="B549" s="34"/>
      <c r="C549" s="34"/>
      <c r="D549" s="34"/>
      <c r="P549" s="27">
        <f t="shared" si="30"/>
        <v>-366</v>
      </c>
      <c r="S549" s="32">
        <f t="shared" si="31"/>
        <v>0</v>
      </c>
    </row>
    <row r="550" spans="1:41" ht="12.75" customHeight="1">
      <c r="A550" s="63">
        <v>660</v>
      </c>
      <c r="B550" s="34"/>
      <c r="C550" s="34"/>
      <c r="D550" s="34"/>
      <c r="P550" s="27">
        <f t="shared" si="30"/>
        <v>-366</v>
      </c>
      <c r="S550" s="32">
        <f t="shared" si="31"/>
        <v>0</v>
      </c>
    </row>
    <row r="551" spans="1:41" ht="12.75" customHeight="1">
      <c r="A551" s="63">
        <v>661</v>
      </c>
      <c r="B551" s="34"/>
      <c r="C551" s="34"/>
      <c r="D551" s="34"/>
      <c r="P551" s="27">
        <f t="shared" si="30"/>
        <v>-366</v>
      </c>
      <c r="S551" s="32">
        <f t="shared" si="31"/>
        <v>0</v>
      </c>
    </row>
    <row r="552" spans="1:41" ht="12.75" customHeight="1">
      <c r="A552" s="63">
        <v>662</v>
      </c>
      <c r="B552" s="34"/>
      <c r="C552" s="34"/>
      <c r="D552" s="34"/>
      <c r="P552" s="27">
        <f t="shared" si="30"/>
        <v>-366</v>
      </c>
      <c r="S552" s="32">
        <f t="shared" si="31"/>
        <v>0</v>
      </c>
    </row>
    <row r="553" spans="1:41" ht="12.75" customHeight="1">
      <c r="A553" s="63">
        <v>663</v>
      </c>
      <c r="B553" s="34"/>
      <c r="C553" s="34"/>
      <c r="D553" s="34"/>
      <c r="P553" s="27">
        <f t="shared" si="30"/>
        <v>-366</v>
      </c>
      <c r="S553" s="32">
        <f t="shared" si="31"/>
        <v>0</v>
      </c>
    </row>
    <row r="554" spans="1:41" ht="12.75" customHeight="1">
      <c r="A554" s="63">
        <v>664</v>
      </c>
      <c r="B554" s="34"/>
      <c r="C554" s="34"/>
      <c r="D554" s="34"/>
      <c r="P554" s="27">
        <f t="shared" si="30"/>
        <v>-366</v>
      </c>
      <c r="S554" s="32">
        <f t="shared" si="31"/>
        <v>0</v>
      </c>
    </row>
    <row r="555" spans="1:41" ht="12.75" customHeight="1">
      <c r="A555" s="63">
        <v>665</v>
      </c>
      <c r="B555" s="34"/>
      <c r="C555" s="34"/>
      <c r="D555" s="34"/>
      <c r="P555" s="27">
        <f t="shared" si="30"/>
        <v>-366</v>
      </c>
      <c r="S555" s="32">
        <f t="shared" si="31"/>
        <v>0</v>
      </c>
    </row>
    <row r="556" spans="1:41" ht="12.75" customHeight="1">
      <c r="A556" s="63">
        <v>666</v>
      </c>
      <c r="B556" s="16"/>
      <c r="C556" s="34"/>
      <c r="D556" s="18"/>
      <c r="E556" s="35"/>
      <c r="F556" s="36"/>
      <c r="G556" s="37"/>
      <c r="H556" s="37"/>
      <c r="I556" s="20"/>
      <c r="J556" s="18"/>
      <c r="K556" s="38"/>
      <c r="L556" s="39"/>
      <c r="M556" s="40"/>
      <c r="N556" s="24"/>
      <c r="O556" s="41"/>
      <c r="P556" s="27"/>
      <c r="Q556" s="42"/>
      <c r="R556" s="31"/>
      <c r="S556" s="32"/>
      <c r="T556" s="43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</row>
    <row r="557" spans="1:41" ht="12.75" customHeight="1">
      <c r="A557" s="63">
        <v>667</v>
      </c>
      <c r="B557" s="34"/>
      <c r="C557" s="34"/>
      <c r="D557" s="34"/>
      <c r="P557" s="27">
        <f t="shared" si="30"/>
        <v>-366</v>
      </c>
      <c r="S557" s="32">
        <f t="shared" si="31"/>
        <v>0</v>
      </c>
    </row>
    <row r="558" spans="1:41" ht="12.75" customHeight="1">
      <c r="A558" s="63">
        <v>668</v>
      </c>
      <c r="B558" s="34"/>
      <c r="C558" s="34"/>
      <c r="D558" s="34"/>
      <c r="P558" s="27">
        <f t="shared" si="30"/>
        <v>-366</v>
      </c>
      <c r="S558" s="32">
        <f t="shared" si="31"/>
        <v>0</v>
      </c>
    </row>
    <row r="559" spans="1:41" ht="12.75" customHeight="1">
      <c r="A559" s="63">
        <v>669</v>
      </c>
      <c r="B559" s="34"/>
      <c r="C559" s="34"/>
      <c r="D559" s="34"/>
      <c r="P559" s="27">
        <f t="shared" si="30"/>
        <v>-366</v>
      </c>
      <c r="S559" s="32">
        <f t="shared" si="31"/>
        <v>0</v>
      </c>
    </row>
    <row r="560" spans="1:41" ht="12.75" customHeight="1">
      <c r="A560" s="63">
        <v>670</v>
      </c>
      <c r="B560" s="34"/>
      <c r="C560" s="34"/>
      <c r="D560" s="34"/>
      <c r="P560" s="27">
        <f t="shared" si="30"/>
        <v>-366</v>
      </c>
      <c r="S560" s="32">
        <f t="shared" si="31"/>
        <v>0</v>
      </c>
    </row>
    <row r="561" spans="1:41" ht="12.75" customHeight="1">
      <c r="A561" s="63">
        <v>671</v>
      </c>
      <c r="B561" s="34"/>
      <c r="C561" s="34"/>
      <c r="D561" s="34"/>
      <c r="P561" s="27">
        <f t="shared" si="30"/>
        <v>-366</v>
      </c>
      <c r="S561" s="32">
        <f t="shared" si="31"/>
        <v>0</v>
      </c>
    </row>
    <row r="562" spans="1:41" s="33" customFormat="1" ht="12.75" customHeight="1">
      <c r="A562" s="63">
        <v>672</v>
      </c>
      <c r="B562" s="34"/>
      <c r="C562" s="34"/>
      <c r="D562" s="34"/>
      <c r="E562" s="56"/>
      <c r="F562" s="55"/>
      <c r="G562" s="57"/>
      <c r="H562" s="57"/>
      <c r="I562" s="55"/>
      <c r="J562" s="55"/>
      <c r="K562" s="55"/>
      <c r="L562" s="58"/>
      <c r="M562" s="111"/>
      <c r="N562" s="42"/>
      <c r="O562" s="26"/>
      <c r="P562" s="27">
        <f t="shared" si="30"/>
        <v>-366</v>
      </c>
      <c r="Q562" s="29"/>
      <c r="R562" s="30"/>
      <c r="S562" s="32">
        <f t="shared" si="31"/>
        <v>0</v>
      </c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</row>
    <row r="563" spans="1:41" s="33" customFormat="1" ht="12.75" customHeight="1">
      <c r="A563" s="63">
        <v>673</v>
      </c>
      <c r="B563" s="34"/>
      <c r="C563" s="34"/>
      <c r="D563" s="34"/>
      <c r="E563" s="56"/>
      <c r="F563" s="55"/>
      <c r="G563" s="57"/>
      <c r="H563" s="57"/>
      <c r="I563" s="55"/>
      <c r="J563" s="55"/>
      <c r="K563" s="55"/>
      <c r="L563" s="58"/>
      <c r="M563" s="111"/>
      <c r="N563" s="42"/>
      <c r="O563" s="26"/>
      <c r="P563" s="27">
        <f t="shared" si="30"/>
        <v>-366</v>
      </c>
      <c r="Q563" s="29"/>
      <c r="R563" s="30"/>
      <c r="S563" s="32">
        <f t="shared" si="31"/>
        <v>0</v>
      </c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</row>
    <row r="564" spans="1:41" s="33" customFormat="1" ht="12.75" customHeight="1">
      <c r="A564" s="63">
        <v>674</v>
      </c>
      <c r="B564" s="34"/>
      <c r="C564" s="34"/>
      <c r="D564" s="34"/>
      <c r="E564" s="56"/>
      <c r="F564" s="55"/>
      <c r="G564" s="57"/>
      <c r="H564" s="57"/>
      <c r="I564" s="55"/>
      <c r="J564" s="55"/>
      <c r="K564" s="55"/>
      <c r="L564" s="58"/>
      <c r="M564" s="111"/>
      <c r="N564" s="42"/>
      <c r="O564" s="26"/>
      <c r="P564" s="27">
        <f t="shared" si="30"/>
        <v>-366</v>
      </c>
      <c r="Q564" s="29"/>
      <c r="R564" s="30"/>
      <c r="S564" s="32">
        <f t="shared" si="31"/>
        <v>0</v>
      </c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</row>
    <row r="565" spans="1:41" s="33" customFormat="1" ht="12.75" customHeight="1">
      <c r="A565" s="63">
        <v>675</v>
      </c>
      <c r="B565" s="34"/>
      <c r="C565" s="34"/>
      <c r="D565" s="34"/>
      <c r="E565" s="56"/>
      <c r="F565" s="55"/>
      <c r="G565" s="57"/>
      <c r="H565" s="57"/>
      <c r="I565" s="55"/>
      <c r="J565" s="55"/>
      <c r="K565" s="55"/>
      <c r="L565" s="58"/>
      <c r="M565" s="111"/>
      <c r="N565" s="42"/>
      <c r="O565" s="26"/>
      <c r="P565" s="27">
        <f t="shared" si="30"/>
        <v>-366</v>
      </c>
      <c r="Q565" s="29"/>
      <c r="R565" s="30"/>
      <c r="S565" s="32">
        <f t="shared" si="31"/>
        <v>0</v>
      </c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</row>
    <row r="566" spans="1:41" s="33" customFormat="1" ht="12.75" customHeight="1">
      <c r="A566" s="63">
        <v>676</v>
      </c>
      <c r="B566" s="34"/>
      <c r="C566" s="34"/>
      <c r="D566" s="34"/>
      <c r="E566" s="56"/>
      <c r="F566" s="55"/>
      <c r="G566" s="57"/>
      <c r="H566" s="57"/>
      <c r="I566" s="55"/>
      <c r="J566" s="55"/>
      <c r="K566" s="55"/>
      <c r="L566" s="58"/>
      <c r="M566" s="111"/>
      <c r="N566" s="42"/>
      <c r="O566" s="26"/>
      <c r="P566" s="27">
        <f t="shared" si="30"/>
        <v>-366</v>
      </c>
      <c r="Q566" s="29"/>
      <c r="R566" s="30"/>
      <c r="S566" s="32">
        <f t="shared" si="31"/>
        <v>0</v>
      </c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</row>
    <row r="567" spans="1:41" s="33" customFormat="1" ht="12.75" customHeight="1">
      <c r="A567" s="63">
        <v>677</v>
      </c>
      <c r="B567" s="34"/>
      <c r="C567" s="34"/>
      <c r="D567" s="34"/>
      <c r="E567" s="56"/>
      <c r="F567" s="55"/>
      <c r="G567" s="57"/>
      <c r="H567" s="57"/>
      <c r="I567" s="55"/>
      <c r="J567" s="55"/>
      <c r="K567" s="55"/>
      <c r="L567" s="58"/>
      <c r="M567" s="111"/>
      <c r="N567" s="42"/>
      <c r="O567" s="26"/>
      <c r="P567" s="27">
        <f t="shared" si="30"/>
        <v>-366</v>
      </c>
      <c r="Q567" s="29"/>
      <c r="R567" s="30"/>
      <c r="S567" s="32">
        <f t="shared" si="31"/>
        <v>0</v>
      </c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</row>
    <row r="568" spans="1:41" s="33" customFormat="1" ht="12.75" customHeight="1">
      <c r="A568" s="63">
        <v>678</v>
      </c>
      <c r="B568" s="34"/>
      <c r="C568" s="34"/>
      <c r="D568" s="34"/>
      <c r="E568" s="56"/>
      <c r="F568" s="55"/>
      <c r="G568" s="57"/>
      <c r="H568" s="57"/>
      <c r="I568" s="55"/>
      <c r="J568" s="55"/>
      <c r="K568" s="55"/>
      <c r="L568" s="58"/>
      <c r="M568" s="111"/>
      <c r="N568" s="42"/>
      <c r="O568" s="26"/>
      <c r="P568" s="27">
        <f t="shared" si="30"/>
        <v>-366</v>
      </c>
      <c r="Q568" s="29"/>
      <c r="R568" s="30"/>
      <c r="S568" s="32">
        <f t="shared" si="31"/>
        <v>0</v>
      </c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</row>
    <row r="569" spans="1:41" s="33" customFormat="1" ht="12.75" customHeight="1">
      <c r="A569" s="63">
        <v>679</v>
      </c>
      <c r="B569" s="34"/>
      <c r="C569" s="34"/>
      <c r="D569" s="34"/>
      <c r="E569" s="56"/>
      <c r="F569" s="55"/>
      <c r="G569" s="57"/>
      <c r="H569" s="57"/>
      <c r="I569" s="55"/>
      <c r="J569" s="55"/>
      <c r="K569" s="55"/>
      <c r="L569" s="58"/>
      <c r="M569" s="111"/>
      <c r="N569" s="42"/>
      <c r="O569" s="26"/>
      <c r="P569" s="27">
        <f t="shared" si="30"/>
        <v>-366</v>
      </c>
      <c r="Q569" s="29"/>
      <c r="R569" s="30"/>
      <c r="S569" s="32">
        <f t="shared" si="31"/>
        <v>0</v>
      </c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</row>
    <row r="570" spans="1:41" s="33" customFormat="1" ht="12.75" customHeight="1">
      <c r="A570" s="63">
        <v>680</v>
      </c>
      <c r="B570" s="34"/>
      <c r="C570" s="34"/>
      <c r="D570" s="34"/>
      <c r="E570" s="56"/>
      <c r="F570" s="55"/>
      <c r="G570" s="57"/>
      <c r="H570" s="57"/>
      <c r="I570" s="55"/>
      <c r="J570" s="55"/>
      <c r="K570" s="55"/>
      <c r="L570" s="58"/>
      <c r="M570" s="111"/>
      <c r="N570" s="42"/>
      <c r="O570" s="26"/>
      <c r="P570" s="27">
        <f t="shared" si="30"/>
        <v>-366</v>
      </c>
      <c r="Q570" s="29"/>
      <c r="R570" s="30"/>
      <c r="S570" s="32">
        <f t="shared" si="31"/>
        <v>0</v>
      </c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</row>
    <row r="571" spans="1:41" s="33" customFormat="1" ht="12.75" customHeight="1">
      <c r="A571" s="63">
        <v>681</v>
      </c>
      <c r="B571" s="34"/>
      <c r="C571" s="34"/>
      <c r="D571" s="34"/>
      <c r="E571" s="56"/>
      <c r="F571" s="55"/>
      <c r="G571" s="57"/>
      <c r="H571" s="57"/>
      <c r="I571" s="55"/>
      <c r="J571" s="55"/>
      <c r="K571" s="55"/>
      <c r="L571" s="58"/>
      <c r="M571" s="111"/>
      <c r="N571" s="42"/>
      <c r="O571" s="26"/>
      <c r="P571" s="27">
        <f t="shared" si="30"/>
        <v>-366</v>
      </c>
      <c r="Q571" s="29"/>
      <c r="R571" s="30"/>
      <c r="S571" s="32">
        <f t="shared" si="31"/>
        <v>0</v>
      </c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</row>
    <row r="572" spans="1:41" s="33" customFormat="1" ht="12.75" customHeight="1">
      <c r="A572" s="63">
        <v>682</v>
      </c>
      <c r="B572" s="34"/>
      <c r="C572" s="34"/>
      <c r="D572" s="34"/>
      <c r="E572" s="56"/>
      <c r="F572" s="55"/>
      <c r="G572" s="57"/>
      <c r="H572" s="57"/>
      <c r="I572" s="55"/>
      <c r="J572" s="55"/>
      <c r="K572" s="55"/>
      <c r="L572" s="58"/>
      <c r="M572" s="111"/>
      <c r="N572" s="42"/>
      <c r="O572" s="26"/>
      <c r="P572" s="27">
        <f t="shared" si="30"/>
        <v>-366</v>
      </c>
      <c r="Q572" s="29"/>
      <c r="R572" s="30"/>
      <c r="S572" s="32">
        <f t="shared" si="31"/>
        <v>0</v>
      </c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</row>
    <row r="573" spans="1:41" s="33" customFormat="1" ht="12.75" customHeight="1">
      <c r="A573" s="63">
        <v>683</v>
      </c>
      <c r="B573" s="34"/>
      <c r="C573" s="34"/>
      <c r="D573" s="34"/>
      <c r="E573" s="56"/>
      <c r="F573" s="55"/>
      <c r="G573" s="57"/>
      <c r="H573" s="57"/>
      <c r="I573" s="55"/>
      <c r="J573" s="55"/>
      <c r="K573" s="55"/>
      <c r="L573" s="58"/>
      <c r="M573" s="111"/>
      <c r="N573" s="42"/>
      <c r="O573" s="26"/>
      <c r="P573" s="27">
        <f t="shared" si="30"/>
        <v>-366</v>
      </c>
      <c r="Q573" s="29"/>
      <c r="R573" s="30"/>
      <c r="S573" s="32">
        <f t="shared" si="31"/>
        <v>0</v>
      </c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</row>
    <row r="574" spans="1:41" s="33" customFormat="1" ht="12.75" customHeight="1">
      <c r="A574" s="63">
        <v>684</v>
      </c>
      <c r="B574" s="34"/>
      <c r="C574" s="34"/>
      <c r="D574" s="34"/>
      <c r="E574" s="56"/>
      <c r="F574" s="55"/>
      <c r="G574" s="57"/>
      <c r="H574" s="57"/>
      <c r="I574" s="55"/>
      <c r="J574" s="55"/>
      <c r="K574" s="55"/>
      <c r="L574" s="58"/>
      <c r="M574" s="111"/>
      <c r="N574" s="42"/>
      <c r="O574" s="26"/>
      <c r="P574" s="27">
        <f t="shared" ref="P574:P636" si="32">SUM(M574-366)</f>
        <v>-366</v>
      </c>
      <c r="Q574" s="29"/>
      <c r="R574" s="30"/>
      <c r="S574" s="32">
        <f t="shared" ref="S574:S637" si="33">M574</f>
        <v>0</v>
      </c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</row>
    <row r="575" spans="1:41" s="33" customFormat="1" ht="12.75" customHeight="1">
      <c r="A575" s="63">
        <v>685</v>
      </c>
      <c r="B575" s="34"/>
      <c r="C575" s="34"/>
      <c r="D575" s="34"/>
      <c r="E575" s="56"/>
      <c r="F575" s="55"/>
      <c r="G575" s="57"/>
      <c r="H575" s="57"/>
      <c r="I575" s="55"/>
      <c r="J575" s="55"/>
      <c r="K575" s="55"/>
      <c r="L575" s="58"/>
      <c r="M575" s="111"/>
      <c r="N575" s="42"/>
      <c r="O575" s="26"/>
      <c r="P575" s="27">
        <f t="shared" si="32"/>
        <v>-366</v>
      </c>
      <c r="Q575" s="29"/>
      <c r="R575" s="30"/>
      <c r="S575" s="32">
        <f t="shared" si="33"/>
        <v>0</v>
      </c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</row>
    <row r="576" spans="1:41" s="33" customFormat="1" ht="12.75" customHeight="1">
      <c r="A576" s="63">
        <v>686</v>
      </c>
      <c r="B576" s="34"/>
      <c r="C576" s="34"/>
      <c r="D576" s="34"/>
      <c r="E576" s="56"/>
      <c r="F576" s="55"/>
      <c r="G576" s="57"/>
      <c r="H576" s="57"/>
      <c r="I576" s="55"/>
      <c r="J576" s="55"/>
      <c r="K576" s="55"/>
      <c r="L576" s="58"/>
      <c r="M576" s="111"/>
      <c r="N576" s="42"/>
      <c r="O576" s="26"/>
      <c r="P576" s="27">
        <f t="shared" si="32"/>
        <v>-366</v>
      </c>
      <c r="Q576" s="29"/>
      <c r="R576" s="30"/>
      <c r="S576" s="32">
        <f t="shared" si="33"/>
        <v>0</v>
      </c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</row>
    <row r="577" spans="1:41" s="33" customFormat="1" ht="12.75" customHeight="1">
      <c r="A577" s="63">
        <v>687</v>
      </c>
      <c r="B577" s="34"/>
      <c r="C577" s="34"/>
      <c r="D577" s="34"/>
      <c r="E577" s="56"/>
      <c r="F577" s="55"/>
      <c r="G577" s="57"/>
      <c r="H577" s="57"/>
      <c r="I577" s="55"/>
      <c r="J577" s="55"/>
      <c r="K577" s="55"/>
      <c r="L577" s="58"/>
      <c r="M577" s="111"/>
      <c r="N577" s="42"/>
      <c r="O577" s="26"/>
      <c r="P577" s="27">
        <f t="shared" si="32"/>
        <v>-366</v>
      </c>
      <c r="Q577" s="29"/>
      <c r="R577" s="30"/>
      <c r="S577" s="32">
        <f t="shared" si="33"/>
        <v>0</v>
      </c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</row>
    <row r="578" spans="1:41" s="33" customFormat="1" ht="12.75" customHeight="1">
      <c r="A578" s="63">
        <v>688</v>
      </c>
      <c r="B578" s="34"/>
      <c r="C578" s="34"/>
      <c r="D578" s="34"/>
      <c r="E578" s="56"/>
      <c r="F578" s="55"/>
      <c r="G578" s="57"/>
      <c r="H578" s="57"/>
      <c r="I578" s="55"/>
      <c r="J578" s="55"/>
      <c r="K578" s="55"/>
      <c r="L578" s="58"/>
      <c r="M578" s="111"/>
      <c r="N578" s="42"/>
      <c r="O578" s="26"/>
      <c r="P578" s="27">
        <f t="shared" si="32"/>
        <v>-366</v>
      </c>
      <c r="Q578" s="29"/>
      <c r="R578" s="30"/>
      <c r="S578" s="32">
        <f t="shared" si="33"/>
        <v>0</v>
      </c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</row>
    <row r="579" spans="1:41" s="33" customFormat="1" ht="12.75" customHeight="1">
      <c r="A579" s="63">
        <v>689</v>
      </c>
      <c r="B579" s="34"/>
      <c r="C579" s="34"/>
      <c r="D579" s="34"/>
      <c r="E579" s="56"/>
      <c r="F579" s="55"/>
      <c r="G579" s="57"/>
      <c r="H579" s="57"/>
      <c r="I579" s="55"/>
      <c r="J579" s="55"/>
      <c r="K579" s="55"/>
      <c r="L579" s="58"/>
      <c r="M579" s="111"/>
      <c r="N579" s="42"/>
      <c r="O579" s="26"/>
      <c r="P579" s="27">
        <f t="shared" si="32"/>
        <v>-366</v>
      </c>
      <c r="Q579" s="29"/>
      <c r="R579" s="30"/>
      <c r="S579" s="32">
        <f t="shared" si="33"/>
        <v>0</v>
      </c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</row>
    <row r="580" spans="1:41" s="33" customFormat="1" ht="12.75" customHeight="1">
      <c r="A580" s="63">
        <v>690</v>
      </c>
      <c r="B580" s="34"/>
      <c r="C580" s="34"/>
      <c r="D580" s="34"/>
      <c r="E580" s="56"/>
      <c r="F580" s="55"/>
      <c r="G580" s="57"/>
      <c r="H580" s="57"/>
      <c r="I580" s="55"/>
      <c r="J580" s="55"/>
      <c r="K580" s="55"/>
      <c r="L580" s="58"/>
      <c r="M580" s="111"/>
      <c r="N580" s="42"/>
      <c r="O580" s="26"/>
      <c r="P580" s="27">
        <f t="shared" si="32"/>
        <v>-366</v>
      </c>
      <c r="Q580" s="29"/>
      <c r="R580" s="30"/>
      <c r="S580" s="32">
        <f t="shared" si="33"/>
        <v>0</v>
      </c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</row>
    <row r="581" spans="1:41" s="33" customFormat="1" ht="12.75" customHeight="1">
      <c r="A581" s="63">
        <v>691</v>
      </c>
      <c r="B581" s="34"/>
      <c r="C581" s="34"/>
      <c r="D581" s="34"/>
      <c r="E581" s="56"/>
      <c r="F581" s="55"/>
      <c r="G581" s="57"/>
      <c r="H581" s="57"/>
      <c r="I581" s="55"/>
      <c r="J581" s="55"/>
      <c r="K581" s="55"/>
      <c r="L581" s="58"/>
      <c r="M581" s="111"/>
      <c r="N581" s="42"/>
      <c r="O581" s="26"/>
      <c r="P581" s="27">
        <f t="shared" si="32"/>
        <v>-366</v>
      </c>
      <c r="Q581" s="29"/>
      <c r="R581" s="30"/>
      <c r="S581" s="32">
        <f t="shared" si="33"/>
        <v>0</v>
      </c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</row>
    <row r="582" spans="1:41" s="33" customFormat="1" ht="12.75" customHeight="1">
      <c r="A582" s="63">
        <v>692</v>
      </c>
      <c r="B582" s="34"/>
      <c r="C582" s="34"/>
      <c r="D582" s="34"/>
      <c r="E582" s="56"/>
      <c r="F582" s="55"/>
      <c r="G582" s="57"/>
      <c r="H582" s="57"/>
      <c r="I582" s="55"/>
      <c r="J582" s="55"/>
      <c r="K582" s="55"/>
      <c r="L582" s="58"/>
      <c r="M582" s="111"/>
      <c r="N582" s="42"/>
      <c r="O582" s="26"/>
      <c r="P582" s="27">
        <f t="shared" si="32"/>
        <v>-366</v>
      </c>
      <c r="Q582" s="29"/>
      <c r="R582" s="30"/>
      <c r="S582" s="32">
        <f t="shared" si="33"/>
        <v>0</v>
      </c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</row>
    <row r="583" spans="1:41" s="33" customFormat="1" ht="12.75" customHeight="1">
      <c r="A583" s="63">
        <v>693</v>
      </c>
      <c r="B583" s="34"/>
      <c r="C583" s="34"/>
      <c r="D583" s="34"/>
      <c r="E583" s="56"/>
      <c r="F583" s="55"/>
      <c r="G583" s="57"/>
      <c r="H583" s="57"/>
      <c r="I583" s="55"/>
      <c r="J583" s="55"/>
      <c r="K583" s="55"/>
      <c r="L583" s="58"/>
      <c r="M583" s="111"/>
      <c r="N583" s="42"/>
      <c r="O583" s="26"/>
      <c r="P583" s="27">
        <f t="shared" si="32"/>
        <v>-366</v>
      </c>
      <c r="Q583" s="29"/>
      <c r="R583" s="30"/>
      <c r="S583" s="32">
        <f t="shared" si="33"/>
        <v>0</v>
      </c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</row>
    <row r="584" spans="1:41" s="33" customFormat="1" ht="12.75" customHeight="1">
      <c r="A584" s="63">
        <v>694</v>
      </c>
      <c r="B584" s="34"/>
      <c r="C584" s="34"/>
      <c r="D584" s="34"/>
      <c r="E584" s="56"/>
      <c r="F584" s="55"/>
      <c r="G584" s="57"/>
      <c r="H584" s="57"/>
      <c r="I584" s="55"/>
      <c r="J584" s="55"/>
      <c r="K584" s="55"/>
      <c r="L584" s="58"/>
      <c r="M584" s="111"/>
      <c r="N584" s="42"/>
      <c r="O584" s="26"/>
      <c r="P584" s="27">
        <f t="shared" si="32"/>
        <v>-366</v>
      </c>
      <c r="Q584" s="29"/>
      <c r="R584" s="30"/>
      <c r="S584" s="32">
        <f t="shared" si="33"/>
        <v>0</v>
      </c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</row>
    <row r="585" spans="1:41" s="33" customFormat="1" ht="12.75" customHeight="1">
      <c r="A585" s="63">
        <v>695</v>
      </c>
      <c r="B585" s="34"/>
      <c r="C585" s="34"/>
      <c r="D585" s="34"/>
      <c r="E585" s="56"/>
      <c r="F585" s="55"/>
      <c r="G585" s="57"/>
      <c r="H585" s="57"/>
      <c r="I585" s="55"/>
      <c r="J585" s="55"/>
      <c r="K585" s="55"/>
      <c r="L585" s="58"/>
      <c r="M585" s="111"/>
      <c r="N585" s="42"/>
      <c r="O585" s="26"/>
      <c r="P585" s="27">
        <f t="shared" si="32"/>
        <v>-366</v>
      </c>
      <c r="Q585" s="29"/>
      <c r="R585" s="30"/>
      <c r="S585" s="32">
        <f t="shared" si="33"/>
        <v>0</v>
      </c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</row>
    <row r="586" spans="1:41" s="33" customFormat="1" ht="12.75" customHeight="1">
      <c r="A586" s="63">
        <v>696</v>
      </c>
      <c r="B586" s="34"/>
      <c r="C586" s="34"/>
      <c r="D586" s="34"/>
      <c r="E586" s="56"/>
      <c r="F586" s="55"/>
      <c r="G586" s="57"/>
      <c r="H586" s="57"/>
      <c r="I586" s="55"/>
      <c r="J586" s="55"/>
      <c r="K586" s="55"/>
      <c r="L586" s="58"/>
      <c r="M586" s="111"/>
      <c r="N586" s="42"/>
      <c r="O586" s="26"/>
      <c r="P586" s="27">
        <f t="shared" si="32"/>
        <v>-366</v>
      </c>
      <c r="Q586" s="29"/>
      <c r="R586" s="30"/>
      <c r="S586" s="32">
        <f t="shared" si="33"/>
        <v>0</v>
      </c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</row>
    <row r="587" spans="1:41" s="33" customFormat="1" ht="12.75" customHeight="1">
      <c r="A587" s="63">
        <v>697</v>
      </c>
      <c r="B587" s="34"/>
      <c r="C587" s="34"/>
      <c r="D587" s="34"/>
      <c r="E587" s="56"/>
      <c r="F587" s="55"/>
      <c r="G587" s="57"/>
      <c r="H587" s="57"/>
      <c r="I587" s="55"/>
      <c r="J587" s="55"/>
      <c r="K587" s="55"/>
      <c r="L587" s="58"/>
      <c r="M587" s="111"/>
      <c r="N587" s="42"/>
      <c r="O587" s="26"/>
      <c r="P587" s="27">
        <f t="shared" si="32"/>
        <v>-366</v>
      </c>
      <c r="Q587" s="29"/>
      <c r="R587" s="30"/>
      <c r="S587" s="32">
        <f t="shared" si="33"/>
        <v>0</v>
      </c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</row>
    <row r="588" spans="1:41" s="33" customFormat="1" ht="12.75" customHeight="1">
      <c r="A588" s="63">
        <v>698</v>
      </c>
      <c r="B588" s="34"/>
      <c r="C588" s="34"/>
      <c r="D588" s="34"/>
      <c r="E588" s="56"/>
      <c r="F588" s="55"/>
      <c r="G588" s="57"/>
      <c r="H588" s="57"/>
      <c r="I588" s="55"/>
      <c r="J588" s="55"/>
      <c r="K588" s="55"/>
      <c r="L588" s="58"/>
      <c r="M588" s="111"/>
      <c r="N588" s="42"/>
      <c r="O588" s="26"/>
      <c r="P588" s="27">
        <f t="shared" si="32"/>
        <v>-366</v>
      </c>
      <c r="Q588" s="29"/>
      <c r="R588" s="30"/>
      <c r="S588" s="32">
        <f t="shared" si="33"/>
        <v>0</v>
      </c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</row>
    <row r="589" spans="1:41" s="33" customFormat="1" ht="12.75" customHeight="1">
      <c r="A589" s="63">
        <v>699</v>
      </c>
      <c r="B589" s="34"/>
      <c r="C589" s="34"/>
      <c r="D589" s="34"/>
      <c r="E589" s="56"/>
      <c r="F589" s="55"/>
      <c r="G589" s="57"/>
      <c r="H589" s="57"/>
      <c r="I589" s="55"/>
      <c r="J589" s="55"/>
      <c r="K589" s="55"/>
      <c r="L589" s="58"/>
      <c r="M589" s="111"/>
      <c r="N589" s="42"/>
      <c r="O589" s="26"/>
      <c r="P589" s="27">
        <f t="shared" si="32"/>
        <v>-366</v>
      </c>
      <c r="Q589" s="29"/>
      <c r="R589" s="30"/>
      <c r="S589" s="32">
        <f t="shared" si="33"/>
        <v>0</v>
      </c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</row>
    <row r="590" spans="1:41" s="33" customFormat="1" ht="12.75" customHeight="1">
      <c r="A590" s="63">
        <v>700</v>
      </c>
      <c r="B590" s="34"/>
      <c r="C590" s="34"/>
      <c r="D590" s="34"/>
      <c r="E590" s="56"/>
      <c r="F590" s="55"/>
      <c r="G590" s="57"/>
      <c r="H590" s="57"/>
      <c r="I590" s="55"/>
      <c r="J590" s="55"/>
      <c r="K590" s="55"/>
      <c r="L590" s="58"/>
      <c r="M590" s="111"/>
      <c r="N590" s="42"/>
      <c r="O590" s="26"/>
      <c r="P590" s="27">
        <f t="shared" si="32"/>
        <v>-366</v>
      </c>
      <c r="Q590" s="29"/>
      <c r="R590" s="30"/>
      <c r="S590" s="32">
        <f t="shared" si="33"/>
        <v>0</v>
      </c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</row>
    <row r="591" spans="1:41" s="33" customFormat="1" ht="12.75" customHeight="1">
      <c r="A591" s="63">
        <v>701</v>
      </c>
      <c r="B591" s="34"/>
      <c r="C591" s="34"/>
      <c r="D591" s="34"/>
      <c r="E591" s="56"/>
      <c r="F591" s="55"/>
      <c r="G591" s="57"/>
      <c r="H591" s="57"/>
      <c r="I591" s="55"/>
      <c r="J591" s="55"/>
      <c r="K591" s="55"/>
      <c r="L591" s="58"/>
      <c r="M591" s="111"/>
      <c r="N591" s="42"/>
      <c r="O591" s="26"/>
      <c r="P591" s="27">
        <f t="shared" si="32"/>
        <v>-366</v>
      </c>
      <c r="Q591" s="29"/>
      <c r="R591" s="30"/>
      <c r="S591" s="32">
        <f t="shared" si="33"/>
        <v>0</v>
      </c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</row>
    <row r="592" spans="1:41" s="33" customFormat="1" ht="12.75" customHeight="1">
      <c r="A592" s="63">
        <v>702</v>
      </c>
      <c r="B592" s="34"/>
      <c r="C592" s="34"/>
      <c r="D592" s="34"/>
      <c r="E592" s="56"/>
      <c r="F592" s="55"/>
      <c r="G592" s="57"/>
      <c r="H592" s="57"/>
      <c r="I592" s="55"/>
      <c r="J592" s="55"/>
      <c r="K592" s="55"/>
      <c r="L592" s="58"/>
      <c r="M592" s="111"/>
      <c r="N592" s="42"/>
      <c r="O592" s="26"/>
      <c r="P592" s="27">
        <f t="shared" si="32"/>
        <v>-366</v>
      </c>
      <c r="Q592" s="29"/>
      <c r="R592" s="30"/>
      <c r="S592" s="32">
        <f t="shared" si="33"/>
        <v>0</v>
      </c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</row>
    <row r="593" spans="1:41" s="33" customFormat="1" ht="12.75" customHeight="1">
      <c r="A593" s="63">
        <v>703</v>
      </c>
      <c r="B593" s="34"/>
      <c r="C593" s="34"/>
      <c r="D593" s="34"/>
      <c r="E593" s="56"/>
      <c r="F593" s="55"/>
      <c r="G593" s="57"/>
      <c r="H593" s="57"/>
      <c r="I593" s="55"/>
      <c r="J593" s="55"/>
      <c r="K593" s="55"/>
      <c r="L593" s="58"/>
      <c r="M593" s="111"/>
      <c r="N593" s="42"/>
      <c r="O593" s="26"/>
      <c r="P593" s="27">
        <f t="shared" si="32"/>
        <v>-366</v>
      </c>
      <c r="Q593" s="29"/>
      <c r="R593" s="30"/>
      <c r="S593" s="32">
        <f t="shared" si="33"/>
        <v>0</v>
      </c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</row>
    <row r="594" spans="1:41" ht="12.75" customHeight="1">
      <c r="A594" s="63">
        <v>704</v>
      </c>
      <c r="B594" s="34"/>
      <c r="C594" s="34"/>
      <c r="D594" s="34"/>
      <c r="P594" s="27">
        <f t="shared" si="32"/>
        <v>-366</v>
      </c>
      <c r="S594" s="32">
        <f t="shared" si="33"/>
        <v>0</v>
      </c>
    </row>
    <row r="595" spans="1:41" ht="12.75" customHeight="1">
      <c r="A595" s="63">
        <v>705</v>
      </c>
      <c r="B595" s="34"/>
      <c r="C595" s="34"/>
      <c r="D595" s="34"/>
      <c r="P595" s="27">
        <f t="shared" si="32"/>
        <v>-366</v>
      </c>
      <c r="S595" s="32">
        <f t="shared" si="33"/>
        <v>0</v>
      </c>
    </row>
    <row r="596" spans="1:41" ht="12.75" customHeight="1">
      <c r="A596" s="63">
        <v>706</v>
      </c>
      <c r="B596" s="34"/>
      <c r="C596" s="34"/>
      <c r="D596" s="34"/>
      <c r="P596" s="27">
        <f t="shared" si="32"/>
        <v>-366</v>
      </c>
      <c r="S596" s="32">
        <f t="shared" si="33"/>
        <v>0</v>
      </c>
    </row>
    <row r="597" spans="1:41" ht="12.75" customHeight="1">
      <c r="A597" s="63">
        <v>707</v>
      </c>
      <c r="B597" s="34"/>
      <c r="C597" s="34"/>
      <c r="D597" s="34"/>
      <c r="P597" s="27">
        <f t="shared" si="32"/>
        <v>-366</v>
      </c>
      <c r="S597" s="32">
        <f t="shared" si="33"/>
        <v>0</v>
      </c>
    </row>
    <row r="598" spans="1:41" ht="12.75" customHeight="1">
      <c r="A598" s="63">
        <v>708</v>
      </c>
      <c r="B598" s="34"/>
      <c r="C598" s="34"/>
      <c r="D598" s="34"/>
      <c r="P598" s="27">
        <f t="shared" si="32"/>
        <v>-366</v>
      </c>
      <c r="S598" s="32">
        <f t="shared" si="33"/>
        <v>0</v>
      </c>
    </row>
    <row r="599" spans="1:41" ht="12.75" customHeight="1">
      <c r="A599" s="63">
        <v>709</v>
      </c>
      <c r="B599" s="34"/>
      <c r="C599" s="34"/>
      <c r="D599" s="34"/>
      <c r="P599" s="27">
        <f t="shared" si="32"/>
        <v>-366</v>
      </c>
      <c r="S599" s="32">
        <f t="shared" si="33"/>
        <v>0</v>
      </c>
    </row>
    <row r="600" spans="1:41" ht="12.75" customHeight="1">
      <c r="A600" s="63">
        <v>710</v>
      </c>
      <c r="B600" s="34"/>
      <c r="C600" s="34"/>
      <c r="D600" s="34"/>
      <c r="P600" s="27">
        <f t="shared" si="32"/>
        <v>-366</v>
      </c>
      <c r="S600" s="32">
        <f t="shared" si="33"/>
        <v>0</v>
      </c>
    </row>
    <row r="601" spans="1:41" ht="12.75" customHeight="1">
      <c r="A601" s="63">
        <v>711</v>
      </c>
      <c r="B601" s="34"/>
      <c r="C601" s="34"/>
      <c r="D601" s="34"/>
      <c r="P601" s="27">
        <f t="shared" si="32"/>
        <v>-366</v>
      </c>
      <c r="S601" s="32">
        <f t="shared" si="33"/>
        <v>0</v>
      </c>
    </row>
    <row r="602" spans="1:41" ht="12.75" customHeight="1">
      <c r="A602" s="63">
        <v>712</v>
      </c>
      <c r="B602" s="34"/>
      <c r="C602" s="34"/>
      <c r="D602" s="34"/>
      <c r="P602" s="27">
        <f t="shared" si="32"/>
        <v>-366</v>
      </c>
      <c r="S602" s="32">
        <f t="shared" si="33"/>
        <v>0</v>
      </c>
    </row>
    <row r="603" spans="1:41" ht="12.75" customHeight="1">
      <c r="A603" s="63">
        <v>713</v>
      </c>
      <c r="B603" s="34"/>
      <c r="C603" s="34"/>
      <c r="D603" s="34"/>
      <c r="P603" s="27">
        <f t="shared" si="32"/>
        <v>-366</v>
      </c>
      <c r="S603" s="32">
        <f t="shared" si="33"/>
        <v>0</v>
      </c>
    </row>
    <row r="604" spans="1:41" ht="12.75" customHeight="1">
      <c r="A604" s="63">
        <v>714</v>
      </c>
      <c r="B604" s="34"/>
      <c r="C604" s="34"/>
      <c r="D604" s="34"/>
      <c r="P604" s="27">
        <f t="shared" si="32"/>
        <v>-366</v>
      </c>
      <c r="S604" s="32">
        <f t="shared" si="33"/>
        <v>0</v>
      </c>
    </row>
    <row r="605" spans="1:41" ht="12.75" customHeight="1">
      <c r="A605" s="63">
        <v>715</v>
      </c>
      <c r="B605" s="34"/>
      <c r="C605" s="34"/>
      <c r="D605" s="34"/>
      <c r="P605" s="27">
        <f t="shared" si="32"/>
        <v>-366</v>
      </c>
      <c r="S605" s="32">
        <f t="shared" si="33"/>
        <v>0</v>
      </c>
    </row>
    <row r="606" spans="1:41" ht="12.75" customHeight="1">
      <c r="A606" s="63">
        <v>716</v>
      </c>
      <c r="B606" s="34"/>
      <c r="C606" s="34"/>
      <c r="D606" s="34"/>
      <c r="P606" s="27">
        <f t="shared" si="32"/>
        <v>-366</v>
      </c>
      <c r="S606" s="32">
        <f t="shared" si="33"/>
        <v>0</v>
      </c>
    </row>
    <row r="607" spans="1:41" ht="12.75" customHeight="1">
      <c r="A607" s="63">
        <v>717</v>
      </c>
      <c r="B607" s="34" t="s">
        <v>23</v>
      </c>
      <c r="C607" s="104" t="s">
        <v>980</v>
      </c>
      <c r="D607" s="34"/>
      <c r="E607" s="56" t="s">
        <v>981</v>
      </c>
      <c r="G607" s="57" t="s">
        <v>982</v>
      </c>
      <c r="I607" s="105" t="s">
        <v>983</v>
      </c>
      <c r="K607" s="55" t="s">
        <v>984</v>
      </c>
      <c r="L607" s="142">
        <v>43317</v>
      </c>
      <c r="M607" s="25">
        <v>44048</v>
      </c>
      <c r="N607" s="42" t="s">
        <v>29</v>
      </c>
      <c r="O607" s="26">
        <v>2018</v>
      </c>
      <c r="P607" s="27">
        <v>43317</v>
      </c>
      <c r="Q607" s="29" t="s">
        <v>30</v>
      </c>
      <c r="R607" s="84" t="s">
        <v>985</v>
      </c>
      <c r="S607" s="32">
        <f t="shared" si="33"/>
        <v>44048</v>
      </c>
      <c r="T607" s="143" t="s">
        <v>37</v>
      </c>
      <c r="U607" s="144">
        <v>235</v>
      </c>
      <c r="V607" s="144"/>
      <c r="W607" s="144">
        <v>295</v>
      </c>
      <c r="X607" s="144"/>
      <c r="Y607" s="144">
        <v>450</v>
      </c>
      <c r="Z607" s="144"/>
      <c r="AA607" s="144">
        <v>54</v>
      </c>
      <c r="AB607" s="144">
        <v>60</v>
      </c>
      <c r="AC607" s="144">
        <v>145</v>
      </c>
      <c r="AD607" s="144">
        <v>2</v>
      </c>
    </row>
    <row r="608" spans="1:41" ht="12.75" customHeight="1">
      <c r="A608" s="63">
        <v>718</v>
      </c>
      <c r="B608" s="34"/>
      <c r="C608" s="34"/>
      <c r="D608" s="34"/>
      <c r="P608" s="27">
        <f t="shared" si="32"/>
        <v>-366</v>
      </c>
      <c r="S608" s="32">
        <f t="shared" si="33"/>
        <v>0</v>
      </c>
    </row>
    <row r="609" spans="1:41" ht="12.75" customHeight="1">
      <c r="A609" s="63">
        <v>719</v>
      </c>
      <c r="B609" s="34"/>
      <c r="C609" s="34"/>
      <c r="D609" s="34"/>
      <c r="P609" s="27">
        <f t="shared" si="32"/>
        <v>-366</v>
      </c>
      <c r="S609" s="32">
        <f t="shared" si="33"/>
        <v>0</v>
      </c>
    </row>
    <row r="610" spans="1:41" s="33" customFormat="1" ht="12.75" customHeight="1">
      <c r="A610" s="63">
        <v>720</v>
      </c>
      <c r="B610" s="34"/>
      <c r="C610" s="34"/>
      <c r="D610" s="34"/>
      <c r="E610" s="56"/>
      <c r="F610" s="55"/>
      <c r="G610" s="57"/>
      <c r="H610" s="57"/>
      <c r="I610" s="55"/>
      <c r="J610" s="55"/>
      <c r="K610" s="55"/>
      <c r="L610" s="58"/>
      <c r="M610" s="111"/>
      <c r="N610" s="42"/>
      <c r="O610" s="26"/>
      <c r="P610" s="27">
        <f t="shared" si="32"/>
        <v>-366</v>
      </c>
      <c r="Q610" s="29"/>
      <c r="R610" s="30"/>
      <c r="S610" s="32">
        <f t="shared" si="33"/>
        <v>0</v>
      </c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</row>
    <row r="611" spans="1:41" s="33" customFormat="1" ht="12.75" customHeight="1">
      <c r="A611" s="63">
        <v>721</v>
      </c>
      <c r="B611" s="34"/>
      <c r="C611" s="34"/>
      <c r="D611" s="34"/>
      <c r="E611" s="56"/>
      <c r="F611" s="55"/>
      <c r="G611" s="57"/>
      <c r="H611" s="57"/>
      <c r="I611" s="55"/>
      <c r="J611" s="55"/>
      <c r="K611" s="55"/>
      <c r="L611" s="58"/>
      <c r="M611" s="111"/>
      <c r="N611" s="42"/>
      <c r="O611" s="26"/>
      <c r="P611" s="27">
        <f t="shared" si="32"/>
        <v>-366</v>
      </c>
      <c r="Q611" s="29"/>
      <c r="R611" s="30"/>
      <c r="S611" s="32">
        <f t="shared" si="33"/>
        <v>0</v>
      </c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</row>
    <row r="612" spans="1:41" s="33" customFormat="1" ht="12.75" customHeight="1">
      <c r="A612" s="63">
        <v>722</v>
      </c>
      <c r="B612" s="34"/>
      <c r="C612" s="34"/>
      <c r="D612" s="34"/>
      <c r="E612" s="56"/>
      <c r="F612" s="55"/>
      <c r="G612" s="57"/>
      <c r="H612" s="57"/>
      <c r="I612" s="55"/>
      <c r="J612" s="55"/>
      <c r="K612" s="55"/>
      <c r="L612" s="58"/>
      <c r="M612" s="111"/>
      <c r="N612" s="42"/>
      <c r="O612" s="26"/>
      <c r="P612" s="27">
        <f t="shared" si="32"/>
        <v>-366</v>
      </c>
      <c r="Q612" s="29"/>
      <c r="R612" s="30"/>
      <c r="S612" s="32">
        <f t="shared" si="33"/>
        <v>0</v>
      </c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</row>
    <row r="613" spans="1:41" s="33" customFormat="1" ht="12.75" customHeight="1">
      <c r="A613" s="63">
        <v>723</v>
      </c>
      <c r="B613" s="34"/>
      <c r="C613" s="34"/>
      <c r="D613" s="34"/>
      <c r="E613" s="56"/>
      <c r="F613" s="55"/>
      <c r="G613" s="57"/>
      <c r="H613" s="57"/>
      <c r="I613" s="55"/>
      <c r="J613" s="55"/>
      <c r="K613" s="55"/>
      <c r="L613" s="58"/>
      <c r="M613" s="111"/>
      <c r="N613" s="42"/>
      <c r="O613" s="26"/>
      <c r="P613" s="27">
        <f t="shared" si="32"/>
        <v>-366</v>
      </c>
      <c r="Q613" s="29"/>
      <c r="R613" s="30"/>
      <c r="S613" s="32">
        <f t="shared" si="33"/>
        <v>0</v>
      </c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</row>
    <row r="614" spans="1:41" s="33" customFormat="1" ht="12.75" customHeight="1">
      <c r="A614" s="63">
        <v>724</v>
      </c>
      <c r="B614" s="34"/>
      <c r="C614" s="34"/>
      <c r="D614" s="34"/>
      <c r="E614" s="56"/>
      <c r="F614" s="55"/>
      <c r="G614" s="57"/>
      <c r="H614" s="57"/>
      <c r="I614" s="55"/>
      <c r="J614" s="55"/>
      <c r="K614" s="55"/>
      <c r="L614" s="58"/>
      <c r="M614" s="111"/>
      <c r="N614" s="42"/>
      <c r="O614" s="26"/>
      <c r="P614" s="27">
        <f t="shared" si="32"/>
        <v>-366</v>
      </c>
      <c r="Q614" s="29"/>
      <c r="R614" s="30"/>
      <c r="S614" s="32">
        <f t="shared" si="33"/>
        <v>0</v>
      </c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</row>
    <row r="615" spans="1:41" s="33" customFormat="1" ht="12.75" customHeight="1">
      <c r="A615" s="63">
        <v>725</v>
      </c>
      <c r="B615" s="34"/>
      <c r="C615" s="34"/>
      <c r="D615" s="34"/>
      <c r="E615" s="56"/>
      <c r="F615" s="55"/>
      <c r="G615" s="57"/>
      <c r="H615" s="57"/>
      <c r="I615" s="55"/>
      <c r="J615" s="55"/>
      <c r="K615" s="55"/>
      <c r="L615" s="58"/>
      <c r="M615" s="111"/>
      <c r="N615" s="42"/>
      <c r="O615" s="26"/>
      <c r="P615" s="27">
        <f t="shared" si="32"/>
        <v>-366</v>
      </c>
      <c r="Q615" s="29"/>
      <c r="R615" s="30"/>
      <c r="S615" s="32">
        <f t="shared" si="33"/>
        <v>0</v>
      </c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</row>
    <row r="616" spans="1:41" s="33" customFormat="1" ht="12.75" customHeight="1">
      <c r="A616" s="63">
        <v>726</v>
      </c>
      <c r="B616" s="34"/>
      <c r="C616" s="34"/>
      <c r="D616" s="34"/>
      <c r="E616" s="56"/>
      <c r="F616" s="55"/>
      <c r="G616" s="57"/>
      <c r="H616" s="57"/>
      <c r="I616" s="55"/>
      <c r="J616" s="55"/>
      <c r="K616" s="55"/>
      <c r="L616" s="58"/>
      <c r="M616" s="111"/>
      <c r="N616" s="42"/>
      <c r="O616" s="26"/>
      <c r="P616" s="27">
        <f t="shared" si="32"/>
        <v>-366</v>
      </c>
      <c r="Q616" s="29"/>
      <c r="R616" s="30"/>
      <c r="S616" s="32">
        <f t="shared" si="33"/>
        <v>0</v>
      </c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</row>
    <row r="617" spans="1:41" s="33" customFormat="1" ht="12.75" customHeight="1">
      <c r="A617" s="63">
        <v>727</v>
      </c>
      <c r="B617" s="34"/>
      <c r="C617" s="34"/>
      <c r="D617" s="34"/>
      <c r="E617" s="56"/>
      <c r="F617" s="55"/>
      <c r="G617" s="57"/>
      <c r="H617" s="57"/>
      <c r="I617" s="34"/>
      <c r="J617" s="55"/>
      <c r="K617" s="55"/>
      <c r="L617" s="58"/>
      <c r="M617" s="111"/>
      <c r="N617" s="42"/>
      <c r="O617" s="26"/>
      <c r="P617" s="27">
        <f t="shared" si="32"/>
        <v>-366</v>
      </c>
      <c r="Q617" s="29"/>
      <c r="R617" s="30"/>
      <c r="S617" s="32">
        <f t="shared" si="33"/>
        <v>0</v>
      </c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</row>
    <row r="618" spans="1:41" s="33" customFormat="1" ht="12.75" customHeight="1">
      <c r="A618" s="63">
        <v>728</v>
      </c>
      <c r="B618" s="34"/>
      <c r="C618" s="34"/>
      <c r="D618" s="34"/>
      <c r="E618" s="56"/>
      <c r="F618" s="55"/>
      <c r="G618" s="57"/>
      <c r="H618" s="57"/>
      <c r="I618" s="55"/>
      <c r="J618" s="55"/>
      <c r="K618" s="55"/>
      <c r="L618" s="58"/>
      <c r="M618" s="111"/>
      <c r="N618" s="42"/>
      <c r="O618" s="26"/>
      <c r="P618" s="27">
        <f t="shared" si="32"/>
        <v>-366</v>
      </c>
      <c r="Q618" s="29"/>
      <c r="R618" s="30"/>
      <c r="S618" s="32">
        <f t="shared" si="33"/>
        <v>0</v>
      </c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</row>
    <row r="619" spans="1:41" s="33" customFormat="1" ht="12.75" customHeight="1">
      <c r="A619" s="63">
        <v>729</v>
      </c>
      <c r="B619" s="34"/>
      <c r="C619" s="34"/>
      <c r="D619" s="34"/>
      <c r="E619" s="56"/>
      <c r="F619" s="55"/>
      <c r="G619" s="57"/>
      <c r="H619" s="57"/>
      <c r="I619" s="55"/>
      <c r="J619" s="55"/>
      <c r="K619" s="55"/>
      <c r="L619" s="58"/>
      <c r="M619" s="111"/>
      <c r="N619" s="42"/>
      <c r="O619" s="26"/>
      <c r="P619" s="27">
        <f t="shared" si="32"/>
        <v>-366</v>
      </c>
      <c r="Q619" s="29"/>
      <c r="R619" s="30"/>
      <c r="S619" s="32">
        <f t="shared" si="33"/>
        <v>0</v>
      </c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</row>
    <row r="620" spans="1:41" s="33" customFormat="1" ht="12.75" customHeight="1">
      <c r="A620" s="63">
        <v>730</v>
      </c>
      <c r="B620" s="34"/>
      <c r="C620" s="34"/>
      <c r="D620" s="34"/>
      <c r="E620" s="56"/>
      <c r="F620" s="55"/>
      <c r="G620" s="57"/>
      <c r="H620" s="57"/>
      <c r="I620" s="55"/>
      <c r="J620" s="55"/>
      <c r="K620" s="55"/>
      <c r="L620" s="58"/>
      <c r="M620" s="111"/>
      <c r="N620" s="42"/>
      <c r="O620" s="26"/>
      <c r="P620" s="27">
        <f t="shared" si="32"/>
        <v>-366</v>
      </c>
      <c r="Q620" s="29"/>
      <c r="R620" s="30"/>
      <c r="S620" s="32">
        <f t="shared" si="33"/>
        <v>0</v>
      </c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</row>
    <row r="621" spans="1:41" s="33" customFormat="1" ht="12.75" customHeight="1">
      <c r="A621" s="63">
        <v>731</v>
      </c>
      <c r="B621" s="34"/>
      <c r="C621" s="34"/>
      <c r="D621" s="34"/>
      <c r="E621" s="56"/>
      <c r="F621" s="55"/>
      <c r="G621" s="57"/>
      <c r="H621" s="57"/>
      <c r="I621" s="55"/>
      <c r="J621" s="55"/>
      <c r="K621" s="55"/>
      <c r="L621" s="58"/>
      <c r="M621" s="111"/>
      <c r="N621" s="42"/>
      <c r="O621" s="26"/>
      <c r="P621" s="27">
        <f t="shared" si="32"/>
        <v>-366</v>
      </c>
      <c r="Q621" s="29"/>
      <c r="R621" s="30"/>
      <c r="S621" s="32">
        <f t="shared" si="33"/>
        <v>0</v>
      </c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</row>
    <row r="622" spans="1:41" s="33" customFormat="1" ht="12.75" customHeight="1">
      <c r="A622" s="63">
        <v>732</v>
      </c>
      <c r="B622" s="34"/>
      <c r="C622" s="34"/>
      <c r="D622" s="34"/>
      <c r="E622" s="56"/>
      <c r="F622" s="55"/>
      <c r="G622" s="57"/>
      <c r="H622" s="57"/>
      <c r="I622" s="55"/>
      <c r="J622" s="55"/>
      <c r="K622" s="55"/>
      <c r="L622" s="58"/>
      <c r="M622" s="111"/>
      <c r="N622" s="42"/>
      <c r="O622" s="26"/>
      <c r="P622" s="27">
        <f t="shared" si="32"/>
        <v>-366</v>
      </c>
      <c r="Q622" s="29"/>
      <c r="R622" s="30"/>
      <c r="S622" s="32">
        <f t="shared" si="33"/>
        <v>0</v>
      </c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</row>
    <row r="623" spans="1:41" s="33" customFormat="1" ht="12.75" customHeight="1">
      <c r="A623" s="63">
        <v>733</v>
      </c>
      <c r="B623" s="34"/>
      <c r="C623" s="34"/>
      <c r="D623" s="34"/>
      <c r="E623" s="56"/>
      <c r="F623" s="55"/>
      <c r="G623" s="57"/>
      <c r="H623" s="57"/>
      <c r="I623" s="55"/>
      <c r="J623" s="55"/>
      <c r="K623" s="55"/>
      <c r="L623" s="58"/>
      <c r="M623" s="111"/>
      <c r="N623" s="42"/>
      <c r="O623" s="26"/>
      <c r="P623" s="27">
        <f t="shared" si="32"/>
        <v>-366</v>
      </c>
      <c r="Q623" s="29"/>
      <c r="R623" s="30"/>
      <c r="S623" s="32">
        <f t="shared" si="33"/>
        <v>0</v>
      </c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</row>
    <row r="624" spans="1:41" s="33" customFormat="1" ht="12.75" customHeight="1">
      <c r="A624" s="63">
        <v>734</v>
      </c>
      <c r="B624" s="34"/>
      <c r="C624" s="34"/>
      <c r="D624" s="34"/>
      <c r="E624" s="56"/>
      <c r="F624" s="55"/>
      <c r="G624" s="57"/>
      <c r="H624" s="57"/>
      <c r="I624" s="55"/>
      <c r="J624" s="55"/>
      <c r="K624" s="55"/>
      <c r="L624" s="58"/>
      <c r="M624" s="111"/>
      <c r="N624" s="42"/>
      <c r="O624" s="26"/>
      <c r="P624" s="27">
        <f t="shared" si="32"/>
        <v>-366</v>
      </c>
      <c r="Q624" s="29"/>
      <c r="R624" s="30"/>
      <c r="S624" s="32">
        <f t="shared" si="33"/>
        <v>0</v>
      </c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</row>
    <row r="625" spans="1:41" s="33" customFormat="1" ht="12.75" customHeight="1">
      <c r="A625" s="63">
        <v>735</v>
      </c>
      <c r="B625" s="34"/>
      <c r="C625" s="34"/>
      <c r="D625" s="34"/>
      <c r="E625" s="56"/>
      <c r="F625" s="55"/>
      <c r="G625" s="57"/>
      <c r="H625" s="57"/>
      <c r="I625" s="55"/>
      <c r="J625" s="55"/>
      <c r="K625" s="55"/>
      <c r="L625" s="58"/>
      <c r="M625" s="111"/>
      <c r="N625" s="42"/>
      <c r="O625" s="26"/>
      <c r="P625" s="27">
        <f t="shared" si="32"/>
        <v>-366</v>
      </c>
      <c r="Q625" s="29"/>
      <c r="R625" s="30"/>
      <c r="S625" s="32">
        <f t="shared" si="33"/>
        <v>0</v>
      </c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</row>
    <row r="626" spans="1:41" ht="12.75" customHeight="1">
      <c r="A626" s="16">
        <v>736</v>
      </c>
      <c r="P626" s="27">
        <f t="shared" si="32"/>
        <v>-366</v>
      </c>
      <c r="S626" s="32">
        <f t="shared" si="33"/>
        <v>0</v>
      </c>
    </row>
    <row r="627" spans="1:41" ht="12.75" customHeight="1">
      <c r="A627" s="16">
        <v>737</v>
      </c>
      <c r="B627" s="16" t="s">
        <v>23</v>
      </c>
      <c r="C627" s="59" t="s">
        <v>986</v>
      </c>
      <c r="D627" s="18"/>
      <c r="E627" s="51" t="s">
        <v>987</v>
      </c>
      <c r="F627" s="20"/>
      <c r="G627" s="21" t="s">
        <v>988</v>
      </c>
      <c r="H627" s="21"/>
      <c r="I627" s="20" t="s">
        <v>989</v>
      </c>
      <c r="J627" s="20"/>
      <c r="K627" s="20" t="s">
        <v>990</v>
      </c>
      <c r="L627" s="52">
        <v>38847</v>
      </c>
      <c r="M627" s="23">
        <v>44334</v>
      </c>
      <c r="N627" s="42" t="s">
        <v>70</v>
      </c>
      <c r="O627" s="26">
        <v>2010</v>
      </c>
      <c r="P627" s="27">
        <v>43603</v>
      </c>
      <c r="Q627" s="29" t="s">
        <v>29</v>
      </c>
      <c r="R627" s="30" t="s">
        <v>991</v>
      </c>
      <c r="S627" s="32">
        <f t="shared" si="33"/>
        <v>44334</v>
      </c>
      <c r="T627" s="33" t="s">
        <v>37</v>
      </c>
      <c r="U627" s="28">
        <v>232</v>
      </c>
      <c r="W627" s="28">
        <v>292</v>
      </c>
      <c r="Y627" s="28">
        <v>450</v>
      </c>
      <c r="AA627" s="28">
        <v>54</v>
      </c>
      <c r="AB627" s="28">
        <v>60</v>
      </c>
      <c r="AC627" s="28">
        <v>140</v>
      </c>
      <c r="AD627" s="28">
        <v>2</v>
      </c>
    </row>
    <row r="628" spans="1:41" ht="12.75" customHeight="1">
      <c r="A628" s="16">
        <v>738</v>
      </c>
      <c r="B628" s="34"/>
      <c r="C628" s="34"/>
      <c r="D628" s="34"/>
      <c r="P628" s="27">
        <f t="shared" si="32"/>
        <v>-366</v>
      </c>
      <c r="S628" s="32">
        <f t="shared" si="33"/>
        <v>0</v>
      </c>
    </row>
    <row r="629" spans="1:41" ht="12.75" customHeight="1">
      <c r="A629" s="16">
        <v>739</v>
      </c>
      <c r="B629" s="34"/>
      <c r="C629" s="34"/>
      <c r="D629" s="34"/>
      <c r="P629" s="27">
        <f t="shared" si="32"/>
        <v>-366</v>
      </c>
      <c r="S629" s="32">
        <f t="shared" si="33"/>
        <v>0</v>
      </c>
    </row>
    <row r="630" spans="1:41" ht="12.75" customHeight="1">
      <c r="A630" s="16">
        <v>740</v>
      </c>
      <c r="B630" s="34"/>
      <c r="C630" s="34"/>
      <c r="D630" s="34"/>
      <c r="P630" s="27">
        <f t="shared" si="32"/>
        <v>-366</v>
      </c>
      <c r="S630" s="32">
        <f t="shared" si="33"/>
        <v>0</v>
      </c>
    </row>
    <row r="631" spans="1:41" ht="12.75" customHeight="1">
      <c r="A631" s="16">
        <v>741</v>
      </c>
      <c r="B631" s="34"/>
      <c r="C631" s="34"/>
      <c r="D631" s="34"/>
      <c r="P631" s="27">
        <f t="shared" si="32"/>
        <v>-366</v>
      </c>
      <c r="S631" s="32">
        <f t="shared" si="33"/>
        <v>0</v>
      </c>
    </row>
    <row r="632" spans="1:41" ht="12.75" customHeight="1">
      <c r="A632" s="16">
        <v>742</v>
      </c>
      <c r="B632" s="34"/>
      <c r="C632" s="34"/>
      <c r="D632" s="34"/>
      <c r="P632" s="27">
        <f t="shared" si="32"/>
        <v>-366</v>
      </c>
      <c r="S632" s="32">
        <f t="shared" si="33"/>
        <v>0</v>
      </c>
    </row>
    <row r="633" spans="1:41" ht="12.75" customHeight="1">
      <c r="A633" s="16">
        <v>743</v>
      </c>
      <c r="B633" s="34"/>
      <c r="C633" s="34"/>
      <c r="D633" s="34"/>
      <c r="P633" s="27">
        <f t="shared" si="32"/>
        <v>-366</v>
      </c>
      <c r="S633" s="32">
        <f t="shared" si="33"/>
        <v>0</v>
      </c>
    </row>
    <row r="634" spans="1:41" ht="12.75" customHeight="1">
      <c r="A634" s="16">
        <v>744</v>
      </c>
      <c r="B634" s="34"/>
      <c r="C634" s="34"/>
      <c r="D634" s="34"/>
      <c r="P634" s="27">
        <f t="shared" si="32"/>
        <v>-366</v>
      </c>
      <c r="S634" s="32">
        <f t="shared" si="33"/>
        <v>0</v>
      </c>
    </row>
    <row r="635" spans="1:41" ht="12.75" customHeight="1">
      <c r="A635" s="16">
        <v>745</v>
      </c>
      <c r="B635" s="34"/>
      <c r="C635" s="34"/>
      <c r="D635" s="34"/>
      <c r="P635" s="27">
        <f t="shared" si="32"/>
        <v>-366</v>
      </c>
      <c r="S635" s="32">
        <f t="shared" si="33"/>
        <v>0</v>
      </c>
    </row>
    <row r="636" spans="1:41" ht="12.75" customHeight="1">
      <c r="A636" s="16">
        <v>746</v>
      </c>
      <c r="B636" s="34"/>
      <c r="C636" s="34"/>
      <c r="D636" s="34"/>
      <c r="P636" s="27">
        <f t="shared" si="32"/>
        <v>-366</v>
      </c>
      <c r="S636" s="32">
        <f t="shared" si="33"/>
        <v>0</v>
      </c>
    </row>
    <row r="637" spans="1:41" ht="12.75" customHeight="1">
      <c r="A637" s="16">
        <v>747</v>
      </c>
      <c r="B637" s="16" t="s">
        <v>23</v>
      </c>
      <c r="C637" s="18" t="s">
        <v>992</v>
      </c>
      <c r="D637" s="18"/>
      <c r="E637" s="51" t="s">
        <v>993</v>
      </c>
      <c r="F637" s="20"/>
      <c r="G637" s="37" t="s">
        <v>994</v>
      </c>
      <c r="H637" s="21"/>
      <c r="I637" s="20" t="s">
        <v>989</v>
      </c>
      <c r="J637" s="20"/>
      <c r="K637" s="20" t="s">
        <v>990</v>
      </c>
      <c r="L637" s="52">
        <v>40338</v>
      </c>
      <c r="M637" s="23">
        <v>43944</v>
      </c>
      <c r="N637" s="42" t="s">
        <v>29</v>
      </c>
      <c r="O637" s="26">
        <v>2017</v>
      </c>
      <c r="P637" s="27">
        <v>43944</v>
      </c>
      <c r="Q637" s="29" t="s">
        <v>29</v>
      </c>
      <c r="R637" s="30" t="s">
        <v>31</v>
      </c>
      <c r="S637" s="32">
        <f t="shared" si="33"/>
        <v>43944</v>
      </c>
      <c r="T637" s="33" t="s">
        <v>46</v>
      </c>
      <c r="U637" s="28">
        <v>164</v>
      </c>
      <c r="W637" s="28">
        <v>224</v>
      </c>
      <c r="Y637" s="28">
        <v>450</v>
      </c>
      <c r="AA637" s="28">
        <v>45</v>
      </c>
      <c r="AB637" s="28">
        <v>52</v>
      </c>
      <c r="AC637" s="28">
        <v>110</v>
      </c>
      <c r="AD637" s="28">
        <v>2</v>
      </c>
    </row>
    <row r="638" spans="1:41" ht="12.75" customHeight="1">
      <c r="A638" s="63">
        <v>748</v>
      </c>
      <c r="P638" s="27">
        <f t="shared" ref="P638:P701" si="34">SUM(M638-366)</f>
        <v>-366</v>
      </c>
      <c r="S638" s="32">
        <f t="shared" ref="S638:S701" si="35">M638</f>
        <v>0</v>
      </c>
    </row>
    <row r="639" spans="1:41" ht="12.75" customHeight="1">
      <c r="A639" s="63">
        <v>749</v>
      </c>
      <c r="P639" s="27">
        <f t="shared" si="34"/>
        <v>-366</v>
      </c>
      <c r="S639" s="32">
        <f t="shared" si="35"/>
        <v>0</v>
      </c>
    </row>
    <row r="640" spans="1:41" ht="12.75" customHeight="1">
      <c r="A640" s="63">
        <v>750</v>
      </c>
      <c r="B640" s="34"/>
      <c r="C640" s="34"/>
      <c r="D640" s="34"/>
      <c r="P640" s="27">
        <f t="shared" si="34"/>
        <v>-366</v>
      </c>
      <c r="S640" s="32">
        <f t="shared" si="35"/>
        <v>0</v>
      </c>
    </row>
    <row r="641" spans="1:31" ht="12.75" customHeight="1">
      <c r="A641" s="63">
        <v>751</v>
      </c>
      <c r="P641" s="27">
        <f t="shared" si="34"/>
        <v>-366</v>
      </c>
      <c r="S641" s="32">
        <f t="shared" si="35"/>
        <v>0</v>
      </c>
    </row>
    <row r="642" spans="1:31" ht="12.75" customHeight="1">
      <c r="A642" s="63">
        <v>752</v>
      </c>
      <c r="B642" s="16"/>
      <c r="C642" s="18"/>
      <c r="D642" s="18"/>
      <c r="E642" s="19"/>
      <c r="F642" s="20"/>
      <c r="G642" s="21"/>
      <c r="H642" s="21"/>
      <c r="I642" s="20"/>
      <c r="J642" s="20"/>
      <c r="K642" s="20"/>
      <c r="L642" s="52"/>
      <c r="M642" s="23"/>
      <c r="P642" s="27">
        <f t="shared" si="34"/>
        <v>-366</v>
      </c>
      <c r="S642" s="32">
        <f t="shared" si="35"/>
        <v>0</v>
      </c>
    </row>
    <row r="643" spans="1:31" ht="12.75" customHeight="1">
      <c r="A643" s="63">
        <v>753</v>
      </c>
      <c r="B643" s="34"/>
      <c r="C643" s="34"/>
      <c r="D643" s="34"/>
      <c r="P643" s="27">
        <f t="shared" si="34"/>
        <v>-366</v>
      </c>
      <c r="S643" s="32">
        <f t="shared" si="35"/>
        <v>0</v>
      </c>
    </row>
    <row r="644" spans="1:31" ht="12.75" customHeight="1">
      <c r="A644" s="63">
        <v>754</v>
      </c>
      <c r="B644" s="34"/>
      <c r="C644" s="34"/>
      <c r="D644" s="34"/>
      <c r="P644" s="27">
        <f t="shared" si="34"/>
        <v>-366</v>
      </c>
      <c r="S644" s="32">
        <f t="shared" si="35"/>
        <v>0</v>
      </c>
    </row>
    <row r="645" spans="1:31" ht="12.75" customHeight="1">
      <c r="A645" s="63">
        <v>755</v>
      </c>
      <c r="B645" s="34"/>
      <c r="C645" s="34"/>
      <c r="D645" s="34"/>
      <c r="P645" s="27">
        <f t="shared" si="34"/>
        <v>-366</v>
      </c>
      <c r="S645" s="32">
        <f t="shared" si="35"/>
        <v>0</v>
      </c>
    </row>
    <row r="646" spans="1:31" ht="12.75" customHeight="1">
      <c r="A646" s="63">
        <v>756</v>
      </c>
      <c r="B646" s="34"/>
      <c r="C646" s="34"/>
      <c r="D646" s="34"/>
      <c r="P646" s="27">
        <f t="shared" si="34"/>
        <v>-366</v>
      </c>
      <c r="S646" s="32">
        <f t="shared" si="35"/>
        <v>0</v>
      </c>
    </row>
    <row r="647" spans="1:31" ht="12.75" customHeight="1">
      <c r="A647" s="63">
        <v>757</v>
      </c>
      <c r="B647" s="34" t="s">
        <v>23</v>
      </c>
      <c r="C647" s="34" t="s">
        <v>995</v>
      </c>
      <c r="D647" s="34"/>
      <c r="E647" s="56" t="s">
        <v>996</v>
      </c>
      <c r="G647" s="57" t="s">
        <v>997</v>
      </c>
      <c r="I647" s="55" t="s">
        <v>989</v>
      </c>
      <c r="K647" s="55" t="s">
        <v>998</v>
      </c>
      <c r="L647" s="58">
        <v>40338</v>
      </c>
      <c r="M647" s="25">
        <v>43928</v>
      </c>
      <c r="N647" s="42" t="s">
        <v>29</v>
      </c>
      <c r="O647" s="26">
        <v>2010</v>
      </c>
      <c r="P647" s="27">
        <v>43197</v>
      </c>
      <c r="Q647" s="29" t="s">
        <v>29</v>
      </c>
      <c r="R647" s="109" t="s">
        <v>999</v>
      </c>
      <c r="S647" s="32">
        <f t="shared" si="35"/>
        <v>43928</v>
      </c>
      <c r="T647" s="33" t="s">
        <v>46</v>
      </c>
      <c r="U647" s="28">
        <v>200</v>
      </c>
      <c r="W647" s="34">
        <v>260</v>
      </c>
      <c r="X647" s="34"/>
      <c r="Y647" s="34">
        <v>450</v>
      </c>
      <c r="Z647" s="34"/>
      <c r="AA647" s="34">
        <v>50</v>
      </c>
      <c r="AB647" s="34">
        <v>55</v>
      </c>
      <c r="AC647" s="34">
        <v>95</v>
      </c>
      <c r="AD647" s="34">
        <v>2</v>
      </c>
    </row>
    <row r="648" spans="1:31" ht="12.75" customHeight="1">
      <c r="A648" s="63">
        <v>758</v>
      </c>
      <c r="B648" s="34"/>
      <c r="C648" s="34"/>
      <c r="D648" s="34"/>
      <c r="P648" s="27">
        <f t="shared" si="34"/>
        <v>-366</v>
      </c>
      <c r="S648" s="32">
        <f t="shared" si="35"/>
        <v>0</v>
      </c>
    </row>
    <row r="649" spans="1:31" ht="12.75" customHeight="1">
      <c r="A649" s="63">
        <v>759</v>
      </c>
      <c r="B649" s="34"/>
      <c r="C649" s="34"/>
      <c r="D649" s="34"/>
      <c r="P649" s="27">
        <f t="shared" si="34"/>
        <v>-366</v>
      </c>
      <c r="S649" s="32">
        <f t="shared" si="35"/>
        <v>0</v>
      </c>
    </row>
    <row r="650" spans="1:31" ht="12.75" customHeight="1">
      <c r="A650" s="63">
        <v>760</v>
      </c>
      <c r="B650" s="34"/>
      <c r="C650" s="34"/>
      <c r="D650" s="34"/>
      <c r="P650" s="27">
        <f t="shared" si="34"/>
        <v>-366</v>
      </c>
      <c r="S650" s="32">
        <f t="shared" si="35"/>
        <v>0</v>
      </c>
    </row>
    <row r="651" spans="1:31" ht="12.75" customHeight="1">
      <c r="A651" s="63">
        <v>761</v>
      </c>
      <c r="B651" s="34"/>
      <c r="C651" s="34"/>
      <c r="D651" s="34"/>
      <c r="P651" s="27">
        <f t="shared" si="34"/>
        <v>-366</v>
      </c>
      <c r="S651" s="32">
        <f t="shared" si="35"/>
        <v>0</v>
      </c>
    </row>
    <row r="652" spans="1:31" ht="12.75" customHeight="1">
      <c r="A652" s="63">
        <v>762</v>
      </c>
      <c r="B652" s="34"/>
      <c r="C652" s="34"/>
      <c r="D652" s="34"/>
      <c r="P652" s="27">
        <f t="shared" si="34"/>
        <v>-366</v>
      </c>
      <c r="S652" s="32">
        <f t="shared" si="35"/>
        <v>0</v>
      </c>
    </row>
    <row r="653" spans="1:31" ht="12.75" customHeight="1">
      <c r="A653" s="63">
        <v>763</v>
      </c>
      <c r="B653" s="34"/>
      <c r="C653" s="34"/>
      <c r="D653" s="34"/>
      <c r="P653" s="27">
        <f t="shared" si="34"/>
        <v>-366</v>
      </c>
      <c r="S653" s="32">
        <f t="shared" si="35"/>
        <v>0</v>
      </c>
    </row>
    <row r="654" spans="1:31" ht="12.75" customHeight="1">
      <c r="A654" s="63">
        <v>764</v>
      </c>
      <c r="B654" s="34"/>
      <c r="C654" s="34"/>
      <c r="D654" s="34"/>
      <c r="P654" s="27">
        <f t="shared" si="34"/>
        <v>-366</v>
      </c>
      <c r="S654" s="32">
        <f t="shared" si="35"/>
        <v>0</v>
      </c>
    </row>
    <row r="655" spans="1:31" ht="12.75" customHeight="1">
      <c r="A655" s="63">
        <v>765</v>
      </c>
      <c r="B655" s="34"/>
      <c r="C655" s="34"/>
      <c r="D655" s="34"/>
      <c r="P655" s="27">
        <f t="shared" si="34"/>
        <v>-366</v>
      </c>
      <c r="S655" s="32">
        <f t="shared" si="35"/>
        <v>0</v>
      </c>
    </row>
    <row r="656" spans="1:31" ht="12.75" customHeight="1">
      <c r="A656" s="16">
        <v>766</v>
      </c>
      <c r="B656" s="34"/>
      <c r="C656" s="34"/>
      <c r="D656" s="34"/>
      <c r="I656" s="20"/>
      <c r="J656" s="20"/>
      <c r="M656" s="25"/>
      <c r="P656" s="27">
        <f t="shared" si="34"/>
        <v>-366</v>
      </c>
      <c r="S656" s="32">
        <f t="shared" si="35"/>
        <v>0</v>
      </c>
      <c r="AE656" s="27"/>
    </row>
    <row r="657" spans="1:30" ht="12.75" customHeight="1">
      <c r="A657" s="63">
        <v>767</v>
      </c>
      <c r="B657" s="34"/>
      <c r="C657" s="34"/>
      <c r="D657" s="34"/>
      <c r="P657" s="27">
        <f t="shared" si="34"/>
        <v>-366</v>
      </c>
      <c r="S657" s="32">
        <f t="shared" si="35"/>
        <v>0</v>
      </c>
    </row>
    <row r="658" spans="1:30" ht="12.75" customHeight="1">
      <c r="A658" s="63">
        <v>768</v>
      </c>
      <c r="B658" s="34"/>
      <c r="C658" s="34"/>
      <c r="D658" s="34"/>
      <c r="P658" s="27">
        <f t="shared" si="34"/>
        <v>-366</v>
      </c>
      <c r="S658" s="32">
        <f t="shared" si="35"/>
        <v>0</v>
      </c>
    </row>
    <row r="659" spans="1:30" ht="12.75" customHeight="1">
      <c r="A659" s="63">
        <v>769</v>
      </c>
      <c r="B659" s="34"/>
      <c r="C659" s="34"/>
      <c r="D659" s="34"/>
      <c r="P659" s="27">
        <f t="shared" si="34"/>
        <v>-366</v>
      </c>
      <c r="S659" s="32">
        <f t="shared" si="35"/>
        <v>0</v>
      </c>
    </row>
    <row r="660" spans="1:30" ht="12.75" customHeight="1">
      <c r="A660" s="63">
        <v>770</v>
      </c>
      <c r="B660" s="34"/>
      <c r="C660" s="34"/>
      <c r="D660" s="34"/>
      <c r="P660" s="27">
        <f t="shared" si="34"/>
        <v>-366</v>
      </c>
      <c r="S660" s="32">
        <f t="shared" si="35"/>
        <v>0</v>
      </c>
    </row>
    <row r="661" spans="1:30" ht="12.75" customHeight="1">
      <c r="A661" s="63">
        <v>771</v>
      </c>
      <c r="B661" s="34"/>
      <c r="C661" s="34"/>
      <c r="D661" s="34"/>
      <c r="P661" s="27">
        <f t="shared" si="34"/>
        <v>-366</v>
      </c>
      <c r="S661" s="32">
        <f t="shared" si="35"/>
        <v>0</v>
      </c>
    </row>
    <row r="662" spans="1:30" ht="12.75" customHeight="1">
      <c r="A662" s="63">
        <v>772</v>
      </c>
      <c r="B662" s="34"/>
      <c r="C662" s="34"/>
      <c r="D662" s="34"/>
      <c r="P662" s="27">
        <f t="shared" si="34"/>
        <v>-366</v>
      </c>
      <c r="S662" s="32">
        <f t="shared" si="35"/>
        <v>0</v>
      </c>
    </row>
    <row r="663" spans="1:30" ht="12.75" customHeight="1">
      <c r="A663" s="63">
        <v>773</v>
      </c>
      <c r="B663" s="34"/>
      <c r="C663" s="34"/>
      <c r="D663" s="34"/>
      <c r="P663" s="27">
        <f t="shared" si="34"/>
        <v>-366</v>
      </c>
      <c r="S663" s="32">
        <f t="shared" si="35"/>
        <v>0</v>
      </c>
    </row>
    <row r="664" spans="1:30" ht="12.75" customHeight="1">
      <c r="A664" s="63">
        <v>774</v>
      </c>
      <c r="B664" s="34"/>
      <c r="C664" s="34"/>
      <c r="D664" s="34"/>
      <c r="P664" s="27">
        <f t="shared" si="34"/>
        <v>-366</v>
      </c>
      <c r="S664" s="32">
        <f t="shared" si="35"/>
        <v>0</v>
      </c>
    </row>
    <row r="665" spans="1:30" ht="12.75" customHeight="1">
      <c r="A665" s="63">
        <v>775</v>
      </c>
      <c r="B665" s="34"/>
      <c r="C665" s="34"/>
      <c r="D665" s="34"/>
      <c r="P665" s="27">
        <f t="shared" si="34"/>
        <v>-366</v>
      </c>
      <c r="S665" s="32">
        <f t="shared" si="35"/>
        <v>0</v>
      </c>
    </row>
    <row r="666" spans="1:30" ht="12.75" customHeight="1">
      <c r="A666" s="63">
        <v>776</v>
      </c>
      <c r="B666" s="34"/>
      <c r="C666" s="34"/>
      <c r="D666" s="34"/>
      <c r="P666" s="27">
        <f t="shared" si="34"/>
        <v>-366</v>
      </c>
      <c r="S666" s="32">
        <f t="shared" si="35"/>
        <v>0</v>
      </c>
    </row>
    <row r="667" spans="1:30" ht="12.75" customHeight="1">
      <c r="A667" s="16">
        <v>777</v>
      </c>
      <c r="B667" s="16" t="s">
        <v>23</v>
      </c>
      <c r="C667" s="18" t="s">
        <v>1000</v>
      </c>
      <c r="D667" s="18"/>
      <c r="E667" s="19" t="s">
        <v>1001</v>
      </c>
      <c r="F667" s="20"/>
      <c r="G667" s="21" t="s">
        <v>1002</v>
      </c>
      <c r="H667" s="21"/>
      <c r="I667" s="20" t="s">
        <v>1003</v>
      </c>
      <c r="J667" s="20"/>
      <c r="K667" s="20" t="s">
        <v>28</v>
      </c>
      <c r="L667" s="52">
        <v>38847</v>
      </c>
      <c r="M667" s="23">
        <v>44419</v>
      </c>
      <c r="N667" s="42" t="s">
        <v>29</v>
      </c>
      <c r="O667" s="26">
        <v>2010</v>
      </c>
      <c r="P667" s="27">
        <v>43688</v>
      </c>
      <c r="Q667" s="29" t="s">
        <v>29</v>
      </c>
      <c r="R667" s="30" t="s">
        <v>1004</v>
      </c>
      <c r="S667" s="32">
        <f t="shared" si="35"/>
        <v>44419</v>
      </c>
      <c r="T667" s="33">
        <v>3</v>
      </c>
      <c r="U667" s="28">
        <v>225</v>
      </c>
      <c r="W667" s="28">
        <v>290</v>
      </c>
      <c r="Y667" s="28">
        <v>450</v>
      </c>
      <c r="AA667" s="28">
        <v>52</v>
      </c>
      <c r="AB667" s="28">
        <v>60</v>
      </c>
      <c r="AC667" s="28">
        <v>110</v>
      </c>
      <c r="AD667" s="28">
        <v>2</v>
      </c>
    </row>
    <row r="668" spans="1:30" ht="12.75" customHeight="1">
      <c r="A668" s="16">
        <v>778</v>
      </c>
      <c r="B668" s="34"/>
      <c r="C668" s="34"/>
      <c r="D668" s="34"/>
      <c r="P668" s="27">
        <f t="shared" si="34"/>
        <v>-366</v>
      </c>
      <c r="S668" s="32">
        <f t="shared" si="35"/>
        <v>0</v>
      </c>
    </row>
    <row r="669" spans="1:30" ht="12.75" customHeight="1">
      <c r="A669" s="16">
        <v>779</v>
      </c>
      <c r="B669" s="34"/>
      <c r="C669" s="34"/>
      <c r="D669" s="34"/>
      <c r="P669" s="27">
        <f t="shared" si="34"/>
        <v>-366</v>
      </c>
      <c r="S669" s="32">
        <f t="shared" si="35"/>
        <v>0</v>
      </c>
    </row>
    <row r="670" spans="1:30" ht="12.75" customHeight="1">
      <c r="A670" s="16">
        <v>780</v>
      </c>
      <c r="B670" s="34"/>
      <c r="C670" s="34"/>
      <c r="D670" s="34"/>
      <c r="P670" s="27">
        <f t="shared" si="34"/>
        <v>-366</v>
      </c>
      <c r="S670" s="32">
        <f t="shared" si="35"/>
        <v>0</v>
      </c>
    </row>
    <row r="671" spans="1:30" ht="12.75" customHeight="1">
      <c r="A671" s="16">
        <v>781</v>
      </c>
      <c r="B671" s="34"/>
      <c r="C671" s="34"/>
      <c r="D671" s="34"/>
      <c r="P671" s="27">
        <f t="shared" si="34"/>
        <v>-366</v>
      </c>
      <c r="S671" s="32">
        <f t="shared" si="35"/>
        <v>0</v>
      </c>
    </row>
    <row r="672" spans="1:30" ht="12.75" customHeight="1">
      <c r="A672" s="16">
        <v>782</v>
      </c>
      <c r="B672" s="34"/>
      <c r="C672" s="34"/>
      <c r="D672" s="34"/>
      <c r="P672" s="27">
        <f t="shared" si="34"/>
        <v>-366</v>
      </c>
      <c r="S672" s="32">
        <f t="shared" si="35"/>
        <v>0</v>
      </c>
    </row>
    <row r="673" spans="1:20" ht="12.75" customHeight="1">
      <c r="A673" s="16">
        <v>783</v>
      </c>
      <c r="B673" s="34"/>
      <c r="C673" s="34"/>
      <c r="D673" s="34"/>
      <c r="P673" s="27">
        <f t="shared" si="34"/>
        <v>-366</v>
      </c>
      <c r="S673" s="32">
        <f t="shared" si="35"/>
        <v>0</v>
      </c>
    </row>
    <row r="674" spans="1:20" ht="12.75" customHeight="1">
      <c r="A674" s="16">
        <v>784</v>
      </c>
      <c r="B674" s="34"/>
      <c r="C674" s="34"/>
      <c r="D674" s="34"/>
      <c r="P674" s="27">
        <f t="shared" si="34"/>
        <v>-366</v>
      </c>
      <c r="S674" s="32">
        <f t="shared" si="35"/>
        <v>0</v>
      </c>
    </row>
    <row r="675" spans="1:20" ht="12.75" customHeight="1">
      <c r="A675" s="16">
        <v>785</v>
      </c>
      <c r="B675" s="34"/>
      <c r="C675" s="34"/>
      <c r="D675" s="34"/>
      <c r="P675" s="27">
        <f t="shared" si="34"/>
        <v>-366</v>
      </c>
      <c r="S675" s="32">
        <f t="shared" si="35"/>
        <v>0</v>
      </c>
    </row>
    <row r="676" spans="1:20" ht="12.75" customHeight="1">
      <c r="A676" s="16">
        <v>786</v>
      </c>
      <c r="B676" s="34"/>
      <c r="C676" s="34"/>
      <c r="D676" s="34"/>
      <c r="P676" s="27">
        <f t="shared" si="34"/>
        <v>-366</v>
      </c>
      <c r="S676" s="32">
        <f t="shared" si="35"/>
        <v>0</v>
      </c>
    </row>
    <row r="677" spans="1:20" ht="12.75" customHeight="1">
      <c r="A677" s="16">
        <v>787</v>
      </c>
      <c r="B677" s="34"/>
      <c r="C677" s="34"/>
      <c r="D677" s="34"/>
      <c r="P677" s="27">
        <f t="shared" si="34"/>
        <v>-366</v>
      </c>
      <c r="S677" s="32">
        <f t="shared" si="35"/>
        <v>0</v>
      </c>
    </row>
    <row r="678" spans="1:20" ht="12.75" customHeight="1">
      <c r="A678" s="16">
        <v>788</v>
      </c>
      <c r="B678" s="34"/>
      <c r="C678" s="34"/>
      <c r="D678" s="34"/>
      <c r="P678" s="27">
        <f t="shared" si="34"/>
        <v>-366</v>
      </c>
      <c r="S678" s="32">
        <f t="shared" si="35"/>
        <v>0</v>
      </c>
    </row>
    <row r="679" spans="1:20" s="93" customFormat="1" ht="12.75" customHeight="1">
      <c r="A679" s="44" t="s">
        <v>1005</v>
      </c>
      <c r="B679" s="44"/>
      <c r="C679" s="80"/>
      <c r="D679" s="80"/>
      <c r="E679" s="86"/>
      <c r="F679" s="80"/>
      <c r="G679" s="87"/>
      <c r="H679" s="87"/>
      <c r="I679" s="80"/>
      <c r="J679" s="80"/>
      <c r="K679" s="80"/>
      <c r="L679" s="88"/>
      <c r="M679" s="136"/>
      <c r="N679" s="94"/>
      <c r="O679" s="91"/>
      <c r="P679" s="92"/>
      <c r="Q679" s="94"/>
      <c r="R679" s="95"/>
      <c r="S679" s="96"/>
      <c r="T679" s="97"/>
    </row>
    <row r="680" spans="1:20" ht="12.75" customHeight="1">
      <c r="A680" s="63">
        <v>790</v>
      </c>
      <c r="B680" s="34"/>
      <c r="C680" s="34"/>
      <c r="D680" s="34"/>
      <c r="P680" s="27">
        <f t="shared" si="34"/>
        <v>-366</v>
      </c>
      <c r="S680" s="32">
        <f t="shared" si="35"/>
        <v>0</v>
      </c>
    </row>
    <row r="681" spans="1:20" ht="12.75" customHeight="1">
      <c r="A681" s="63">
        <v>791</v>
      </c>
      <c r="B681" s="34"/>
      <c r="C681" s="34"/>
      <c r="D681" s="34"/>
      <c r="P681" s="27">
        <f t="shared" si="34"/>
        <v>-366</v>
      </c>
      <c r="S681" s="32">
        <f t="shared" si="35"/>
        <v>0</v>
      </c>
    </row>
    <row r="682" spans="1:20" ht="12.75" customHeight="1">
      <c r="A682" s="63">
        <v>792</v>
      </c>
      <c r="B682" s="34"/>
      <c r="C682" s="34"/>
      <c r="D682" s="34"/>
      <c r="P682" s="27">
        <f t="shared" si="34"/>
        <v>-366</v>
      </c>
      <c r="S682" s="32">
        <f t="shared" si="35"/>
        <v>0</v>
      </c>
    </row>
    <row r="683" spans="1:20" ht="12.75" customHeight="1">
      <c r="A683" s="63">
        <v>793</v>
      </c>
      <c r="B683" s="34"/>
      <c r="C683" s="34"/>
      <c r="D683" s="34"/>
      <c r="P683" s="27">
        <f t="shared" si="34"/>
        <v>-366</v>
      </c>
      <c r="S683" s="32">
        <f t="shared" si="35"/>
        <v>0</v>
      </c>
    </row>
    <row r="684" spans="1:20" ht="12.75" customHeight="1">
      <c r="A684" s="63">
        <v>794</v>
      </c>
      <c r="B684" s="34"/>
      <c r="C684" s="34"/>
      <c r="D684" s="34"/>
      <c r="P684" s="27">
        <f t="shared" si="34"/>
        <v>-366</v>
      </c>
      <c r="S684" s="32">
        <f t="shared" si="35"/>
        <v>0</v>
      </c>
    </row>
    <row r="685" spans="1:20" ht="12.75" customHeight="1">
      <c r="A685" s="63">
        <v>795</v>
      </c>
      <c r="B685" s="34"/>
      <c r="C685" s="34"/>
      <c r="D685" s="34"/>
      <c r="P685" s="27">
        <f t="shared" si="34"/>
        <v>-366</v>
      </c>
      <c r="S685" s="32">
        <f t="shared" si="35"/>
        <v>0</v>
      </c>
    </row>
    <row r="686" spans="1:20" ht="12.75" customHeight="1">
      <c r="A686" s="63">
        <v>796</v>
      </c>
      <c r="B686" s="34"/>
      <c r="C686" s="34"/>
      <c r="D686" s="34"/>
      <c r="P686" s="27">
        <f t="shared" si="34"/>
        <v>-366</v>
      </c>
      <c r="S686" s="32">
        <f t="shared" si="35"/>
        <v>0</v>
      </c>
    </row>
    <row r="687" spans="1:20" ht="12.75" customHeight="1">
      <c r="A687" s="63">
        <v>797</v>
      </c>
      <c r="B687" s="34"/>
      <c r="C687" s="34"/>
      <c r="D687" s="34"/>
      <c r="P687" s="27">
        <f t="shared" si="34"/>
        <v>-366</v>
      </c>
      <c r="S687" s="32">
        <f t="shared" si="35"/>
        <v>0</v>
      </c>
    </row>
    <row r="688" spans="1:20" ht="12.75" customHeight="1">
      <c r="A688" s="63">
        <v>798</v>
      </c>
      <c r="B688" s="34"/>
      <c r="C688" s="34"/>
      <c r="D688" s="34"/>
      <c r="P688" s="27">
        <f t="shared" si="34"/>
        <v>-366</v>
      </c>
      <c r="S688" s="32">
        <f t="shared" si="35"/>
        <v>0</v>
      </c>
    </row>
    <row r="689" spans="1:30" ht="12.75" customHeight="1">
      <c r="A689" s="63">
        <v>799</v>
      </c>
      <c r="B689" s="34"/>
      <c r="C689" s="34"/>
      <c r="D689" s="34"/>
      <c r="P689" s="27">
        <f t="shared" si="34"/>
        <v>-366</v>
      </c>
      <c r="S689" s="32">
        <f t="shared" si="35"/>
        <v>0</v>
      </c>
    </row>
    <row r="690" spans="1:30" ht="12.75" customHeight="1">
      <c r="A690" s="63">
        <v>800</v>
      </c>
      <c r="B690" s="34"/>
      <c r="C690" s="34"/>
      <c r="D690" s="34"/>
      <c r="P690" s="27">
        <f t="shared" si="34"/>
        <v>-366</v>
      </c>
      <c r="S690" s="32">
        <f t="shared" si="35"/>
        <v>0</v>
      </c>
    </row>
    <row r="691" spans="1:30" ht="12.75" customHeight="1">
      <c r="A691" s="63">
        <v>801</v>
      </c>
      <c r="B691" s="34"/>
      <c r="C691" s="34"/>
      <c r="D691" s="34"/>
      <c r="P691" s="27">
        <f t="shared" si="34"/>
        <v>-366</v>
      </c>
      <c r="S691" s="32">
        <f t="shared" si="35"/>
        <v>0</v>
      </c>
    </row>
    <row r="692" spans="1:30" ht="12.75" customHeight="1">
      <c r="A692" s="63">
        <v>802</v>
      </c>
      <c r="B692" s="34"/>
      <c r="C692" s="34"/>
      <c r="D692" s="34"/>
      <c r="P692" s="27">
        <f t="shared" si="34"/>
        <v>-366</v>
      </c>
      <c r="S692" s="32">
        <f t="shared" si="35"/>
        <v>0</v>
      </c>
    </row>
    <row r="693" spans="1:30" ht="12.75" customHeight="1">
      <c r="A693" s="63">
        <v>803</v>
      </c>
      <c r="B693" s="34"/>
      <c r="C693" s="34"/>
      <c r="D693" s="34"/>
      <c r="P693" s="27">
        <f t="shared" si="34"/>
        <v>-366</v>
      </c>
      <c r="S693" s="32">
        <f t="shared" si="35"/>
        <v>0</v>
      </c>
    </row>
    <row r="694" spans="1:30" ht="12.75" customHeight="1">
      <c r="A694" s="63">
        <v>804</v>
      </c>
      <c r="B694" s="34"/>
      <c r="C694" s="34"/>
      <c r="D694" s="34"/>
      <c r="P694" s="27">
        <f t="shared" si="34"/>
        <v>-366</v>
      </c>
      <c r="S694" s="32">
        <f t="shared" si="35"/>
        <v>0</v>
      </c>
    </row>
    <row r="695" spans="1:30" ht="12.75" customHeight="1">
      <c r="A695" s="63">
        <v>805</v>
      </c>
      <c r="B695" s="34" t="s">
        <v>23</v>
      </c>
      <c r="C695" s="34" t="s">
        <v>1006</v>
      </c>
      <c r="D695" s="34"/>
      <c r="E695" s="76" t="s">
        <v>1007</v>
      </c>
      <c r="F695" s="34"/>
      <c r="G695" s="34" t="s">
        <v>1008</v>
      </c>
      <c r="H695" s="34"/>
      <c r="I695" s="34" t="s">
        <v>259</v>
      </c>
      <c r="J695" s="34"/>
      <c r="K695" s="20" t="s">
        <v>331</v>
      </c>
      <c r="L695" s="64">
        <v>41481</v>
      </c>
      <c r="M695" s="23">
        <v>44396</v>
      </c>
      <c r="N695" s="24" t="s">
        <v>29</v>
      </c>
      <c r="O695" s="41">
        <v>1993</v>
      </c>
      <c r="P695" s="27">
        <v>43665</v>
      </c>
      <c r="Q695" s="42" t="s">
        <v>29</v>
      </c>
      <c r="R695" s="31" t="s">
        <v>1009</v>
      </c>
      <c r="S695" s="32">
        <f t="shared" si="35"/>
        <v>44396</v>
      </c>
      <c r="T695" s="43" t="s">
        <v>46</v>
      </c>
      <c r="U695" s="34" t="s">
        <v>1010</v>
      </c>
      <c r="V695" s="34"/>
      <c r="W695" s="34">
        <v>263</v>
      </c>
      <c r="X695" s="34"/>
      <c r="Y695" s="34">
        <v>400</v>
      </c>
      <c r="Z695" s="34"/>
      <c r="AA695" s="34">
        <v>42</v>
      </c>
      <c r="AB695" s="34">
        <v>46</v>
      </c>
      <c r="AC695" s="34">
        <v>100</v>
      </c>
      <c r="AD695" s="34">
        <v>2</v>
      </c>
    </row>
    <row r="696" spans="1:30" ht="12.75" customHeight="1">
      <c r="A696" s="63">
        <v>806</v>
      </c>
      <c r="B696" s="34"/>
      <c r="C696" s="34"/>
      <c r="D696" s="34"/>
      <c r="P696" s="27">
        <f t="shared" si="34"/>
        <v>-366</v>
      </c>
      <c r="S696" s="32">
        <f t="shared" si="35"/>
        <v>0</v>
      </c>
    </row>
    <row r="697" spans="1:30" ht="12.75" customHeight="1">
      <c r="A697" s="63">
        <v>807</v>
      </c>
      <c r="B697" s="34"/>
      <c r="C697" s="34"/>
      <c r="D697" s="34"/>
      <c r="P697" s="27">
        <f t="shared" si="34"/>
        <v>-366</v>
      </c>
      <c r="S697" s="32">
        <f t="shared" si="35"/>
        <v>0</v>
      </c>
    </row>
    <row r="698" spans="1:30" ht="12.75" customHeight="1">
      <c r="A698" s="63">
        <v>808</v>
      </c>
      <c r="B698" s="34"/>
      <c r="C698" s="34"/>
      <c r="D698" s="34"/>
      <c r="P698" s="27">
        <f t="shared" si="34"/>
        <v>-366</v>
      </c>
      <c r="S698" s="32">
        <f t="shared" si="35"/>
        <v>0</v>
      </c>
    </row>
    <row r="699" spans="1:30" ht="12.75" customHeight="1">
      <c r="A699" s="63">
        <v>809</v>
      </c>
      <c r="B699" s="34"/>
      <c r="C699" s="34"/>
      <c r="D699" s="34"/>
      <c r="P699" s="27">
        <f t="shared" si="34"/>
        <v>-366</v>
      </c>
      <c r="S699" s="32">
        <f t="shared" si="35"/>
        <v>0</v>
      </c>
    </row>
    <row r="700" spans="1:30" ht="12.75" customHeight="1">
      <c r="A700" s="63">
        <v>810</v>
      </c>
      <c r="B700" s="34"/>
      <c r="C700" s="34"/>
      <c r="D700" s="34"/>
      <c r="P700" s="27">
        <f t="shared" si="34"/>
        <v>-366</v>
      </c>
      <c r="S700" s="32">
        <f t="shared" si="35"/>
        <v>0</v>
      </c>
    </row>
    <row r="701" spans="1:30" ht="12.75" customHeight="1">
      <c r="A701" s="63">
        <v>811</v>
      </c>
      <c r="B701" s="34"/>
      <c r="C701" s="34"/>
      <c r="D701" s="34"/>
      <c r="P701" s="27">
        <f t="shared" si="34"/>
        <v>-366</v>
      </c>
      <c r="S701" s="32">
        <f t="shared" si="35"/>
        <v>0</v>
      </c>
    </row>
    <row r="702" spans="1:30" ht="12.75" customHeight="1">
      <c r="A702" s="63">
        <v>812</v>
      </c>
      <c r="B702" s="34"/>
      <c r="C702" s="34"/>
      <c r="D702" s="34"/>
      <c r="P702" s="27">
        <f t="shared" ref="P702:P765" si="36">SUM(M702-366)</f>
        <v>-366</v>
      </c>
      <c r="S702" s="32">
        <f t="shared" ref="S702:S765" si="37">M702</f>
        <v>0</v>
      </c>
    </row>
    <row r="703" spans="1:30" ht="12.75" customHeight="1">
      <c r="A703" s="63">
        <v>813</v>
      </c>
      <c r="B703" s="34"/>
      <c r="C703" s="34"/>
      <c r="D703" s="34"/>
      <c r="P703" s="27">
        <f t="shared" si="36"/>
        <v>-366</v>
      </c>
      <c r="S703" s="32">
        <f t="shared" si="37"/>
        <v>0</v>
      </c>
    </row>
    <row r="704" spans="1:30" ht="12.75" customHeight="1">
      <c r="A704" s="63">
        <v>814</v>
      </c>
      <c r="B704" s="34"/>
      <c r="C704" s="34"/>
      <c r="D704" s="34"/>
      <c r="P704" s="27">
        <f t="shared" si="36"/>
        <v>-366</v>
      </c>
      <c r="S704" s="32">
        <f t="shared" si="37"/>
        <v>0</v>
      </c>
    </row>
    <row r="705" spans="1:41" ht="12.75" customHeight="1">
      <c r="A705" s="63">
        <v>815</v>
      </c>
      <c r="B705" s="34"/>
      <c r="C705" s="34"/>
      <c r="D705" s="34"/>
      <c r="P705" s="27">
        <f t="shared" si="36"/>
        <v>-366</v>
      </c>
      <c r="S705" s="32">
        <f t="shared" si="37"/>
        <v>0</v>
      </c>
    </row>
    <row r="706" spans="1:41" s="33" customFormat="1" ht="12.75" customHeight="1">
      <c r="A706" s="63">
        <v>816</v>
      </c>
      <c r="B706" s="34"/>
      <c r="C706" s="34"/>
      <c r="D706" s="34"/>
      <c r="E706" s="56"/>
      <c r="F706" s="55"/>
      <c r="G706" s="57"/>
      <c r="H706" s="57"/>
      <c r="I706" s="55"/>
      <c r="J706" s="55"/>
      <c r="K706" s="55"/>
      <c r="L706" s="58"/>
      <c r="M706" s="111"/>
      <c r="N706" s="42"/>
      <c r="O706" s="26"/>
      <c r="P706" s="27">
        <f t="shared" si="36"/>
        <v>-366</v>
      </c>
      <c r="Q706" s="29"/>
      <c r="R706" s="30"/>
      <c r="S706" s="32">
        <f t="shared" si="37"/>
        <v>0</v>
      </c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</row>
    <row r="707" spans="1:41" s="33" customFormat="1" ht="12.75" customHeight="1">
      <c r="A707" s="63">
        <v>817</v>
      </c>
      <c r="B707" s="34"/>
      <c r="C707" s="34"/>
      <c r="D707" s="34"/>
      <c r="E707" s="56"/>
      <c r="F707" s="55"/>
      <c r="G707" s="57"/>
      <c r="H707" s="57"/>
      <c r="I707" s="55"/>
      <c r="J707" s="55"/>
      <c r="K707" s="55"/>
      <c r="L707" s="58"/>
      <c r="M707" s="111"/>
      <c r="N707" s="42"/>
      <c r="O707" s="26"/>
      <c r="P707" s="27">
        <f t="shared" si="36"/>
        <v>-366</v>
      </c>
      <c r="Q707" s="29"/>
      <c r="R707" s="30"/>
      <c r="S707" s="32">
        <f t="shared" si="37"/>
        <v>0</v>
      </c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</row>
    <row r="708" spans="1:41" s="33" customFormat="1" ht="12.75" customHeight="1">
      <c r="A708" s="63">
        <v>818</v>
      </c>
      <c r="B708" s="34"/>
      <c r="C708" s="34"/>
      <c r="D708" s="34"/>
      <c r="E708" s="56"/>
      <c r="F708" s="55"/>
      <c r="G708" s="57"/>
      <c r="H708" s="57"/>
      <c r="I708" s="55"/>
      <c r="J708" s="55"/>
      <c r="K708" s="55"/>
      <c r="L708" s="58"/>
      <c r="M708" s="111"/>
      <c r="N708" s="42"/>
      <c r="O708" s="26"/>
      <c r="P708" s="27">
        <f t="shared" si="36"/>
        <v>-366</v>
      </c>
      <c r="Q708" s="29"/>
      <c r="R708" s="30"/>
      <c r="S708" s="32">
        <f t="shared" si="37"/>
        <v>0</v>
      </c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</row>
    <row r="709" spans="1:41" s="33" customFormat="1" ht="12.75" customHeight="1">
      <c r="A709" s="63">
        <v>819</v>
      </c>
      <c r="B709" s="34"/>
      <c r="C709" s="34"/>
      <c r="D709" s="34"/>
      <c r="E709" s="56"/>
      <c r="F709" s="55"/>
      <c r="G709" s="57"/>
      <c r="H709" s="57"/>
      <c r="I709" s="55"/>
      <c r="J709" s="55"/>
      <c r="K709" s="55"/>
      <c r="L709" s="58"/>
      <c r="M709" s="111"/>
      <c r="N709" s="42"/>
      <c r="O709" s="26"/>
      <c r="P709" s="27">
        <f t="shared" si="36"/>
        <v>-366</v>
      </c>
      <c r="Q709" s="29"/>
      <c r="R709" s="30"/>
      <c r="S709" s="32">
        <f t="shared" si="37"/>
        <v>0</v>
      </c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</row>
    <row r="710" spans="1:41" s="33" customFormat="1" ht="12.75" customHeight="1">
      <c r="A710" s="63">
        <v>820</v>
      </c>
      <c r="B710" s="34"/>
      <c r="C710" s="34"/>
      <c r="D710" s="34"/>
      <c r="E710" s="56"/>
      <c r="F710" s="55"/>
      <c r="G710" s="57"/>
      <c r="H710" s="57"/>
      <c r="I710" s="55"/>
      <c r="J710" s="55"/>
      <c r="K710" s="55"/>
      <c r="L710" s="58"/>
      <c r="M710" s="111"/>
      <c r="N710" s="42"/>
      <c r="O710" s="26"/>
      <c r="P710" s="27">
        <f t="shared" si="36"/>
        <v>-366</v>
      </c>
      <c r="Q710" s="29"/>
      <c r="R710" s="30"/>
      <c r="S710" s="32">
        <f t="shared" si="37"/>
        <v>0</v>
      </c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</row>
    <row r="711" spans="1:41" s="33" customFormat="1" ht="12.75" customHeight="1">
      <c r="A711" s="63">
        <v>821</v>
      </c>
      <c r="B711" s="34"/>
      <c r="C711" s="34"/>
      <c r="D711" s="34"/>
      <c r="E711" s="56"/>
      <c r="F711" s="55"/>
      <c r="G711" s="57"/>
      <c r="H711" s="57"/>
      <c r="I711" s="55"/>
      <c r="J711" s="55"/>
      <c r="K711" s="55"/>
      <c r="L711" s="58"/>
      <c r="M711" s="111"/>
      <c r="N711" s="42"/>
      <c r="O711" s="26"/>
      <c r="P711" s="27">
        <f t="shared" si="36"/>
        <v>-366</v>
      </c>
      <c r="Q711" s="29"/>
      <c r="R711" s="30"/>
      <c r="S711" s="32">
        <f t="shared" si="37"/>
        <v>0</v>
      </c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</row>
    <row r="712" spans="1:41" s="33" customFormat="1" ht="12.75" customHeight="1">
      <c r="A712" s="63">
        <v>822</v>
      </c>
      <c r="B712" s="34"/>
      <c r="C712" s="34"/>
      <c r="D712" s="34"/>
      <c r="E712" s="56"/>
      <c r="F712" s="55"/>
      <c r="G712" s="57"/>
      <c r="H712" s="57"/>
      <c r="I712" s="55"/>
      <c r="J712" s="55"/>
      <c r="K712" s="55"/>
      <c r="L712" s="58"/>
      <c r="M712" s="111"/>
      <c r="N712" s="42"/>
      <c r="O712" s="26"/>
      <c r="P712" s="27">
        <f t="shared" si="36"/>
        <v>-366</v>
      </c>
      <c r="Q712" s="29"/>
      <c r="R712" s="30"/>
      <c r="S712" s="32">
        <f t="shared" si="37"/>
        <v>0</v>
      </c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</row>
    <row r="713" spans="1:41" s="33" customFormat="1" ht="12.75" customHeight="1">
      <c r="A713" s="63">
        <v>823</v>
      </c>
      <c r="B713" s="34"/>
      <c r="C713" s="34"/>
      <c r="D713" s="34"/>
      <c r="E713" s="56"/>
      <c r="F713" s="55"/>
      <c r="G713" s="57"/>
      <c r="H713" s="57"/>
      <c r="I713" s="55"/>
      <c r="J713" s="55"/>
      <c r="K713" s="55"/>
      <c r="L713" s="58"/>
      <c r="M713" s="111"/>
      <c r="N713" s="42"/>
      <c r="O713" s="26"/>
      <c r="P713" s="27">
        <f t="shared" si="36"/>
        <v>-366</v>
      </c>
      <c r="Q713" s="29"/>
      <c r="R713" s="30"/>
      <c r="S713" s="32">
        <f t="shared" si="37"/>
        <v>0</v>
      </c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</row>
    <row r="714" spans="1:41" s="33" customFormat="1" ht="12.75" customHeight="1">
      <c r="A714" s="63">
        <v>824</v>
      </c>
      <c r="B714" s="34"/>
      <c r="C714" s="34"/>
      <c r="D714" s="34"/>
      <c r="E714" s="56"/>
      <c r="F714" s="55"/>
      <c r="G714" s="57"/>
      <c r="H714" s="57"/>
      <c r="I714" s="55"/>
      <c r="J714" s="55"/>
      <c r="K714" s="55"/>
      <c r="L714" s="58"/>
      <c r="M714" s="111"/>
      <c r="N714" s="42"/>
      <c r="O714" s="26"/>
      <c r="P714" s="27">
        <f t="shared" si="36"/>
        <v>-366</v>
      </c>
      <c r="Q714" s="29"/>
      <c r="R714" s="30"/>
      <c r="S714" s="32">
        <f t="shared" si="37"/>
        <v>0</v>
      </c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</row>
    <row r="715" spans="1:41" s="33" customFormat="1" ht="12.75" customHeight="1">
      <c r="A715" s="63">
        <v>825</v>
      </c>
      <c r="B715" s="34"/>
      <c r="C715" s="34"/>
      <c r="D715" s="34"/>
      <c r="E715" s="56"/>
      <c r="F715" s="55"/>
      <c r="G715" s="57"/>
      <c r="H715" s="57"/>
      <c r="I715" s="55"/>
      <c r="J715" s="55"/>
      <c r="K715" s="55"/>
      <c r="L715" s="58"/>
      <c r="M715" s="111"/>
      <c r="N715" s="42"/>
      <c r="O715" s="26"/>
      <c r="P715" s="27">
        <f t="shared" si="36"/>
        <v>-366</v>
      </c>
      <c r="Q715" s="29"/>
      <c r="R715" s="30"/>
      <c r="S715" s="32">
        <f t="shared" si="37"/>
        <v>0</v>
      </c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</row>
    <row r="716" spans="1:41" s="33" customFormat="1" ht="12.75" customHeight="1">
      <c r="A716" s="63">
        <v>826</v>
      </c>
      <c r="B716" s="34"/>
      <c r="C716" s="34"/>
      <c r="D716" s="34"/>
      <c r="E716" s="56"/>
      <c r="F716" s="55"/>
      <c r="G716" s="57"/>
      <c r="H716" s="57"/>
      <c r="I716" s="55"/>
      <c r="J716" s="55"/>
      <c r="K716" s="55"/>
      <c r="L716" s="58"/>
      <c r="M716" s="111"/>
      <c r="N716" s="42"/>
      <c r="O716" s="26"/>
      <c r="P716" s="27">
        <f t="shared" si="36"/>
        <v>-366</v>
      </c>
      <c r="Q716" s="29"/>
      <c r="R716" s="30"/>
      <c r="S716" s="32">
        <f t="shared" si="37"/>
        <v>0</v>
      </c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</row>
    <row r="717" spans="1:41" s="33" customFormat="1" ht="12.75" customHeight="1">
      <c r="A717" s="63">
        <v>827</v>
      </c>
      <c r="B717" s="34"/>
      <c r="C717" s="34"/>
      <c r="D717" s="34"/>
      <c r="E717" s="56"/>
      <c r="F717" s="55"/>
      <c r="G717" s="57"/>
      <c r="H717" s="57"/>
      <c r="I717" s="55"/>
      <c r="J717" s="55"/>
      <c r="K717" s="55"/>
      <c r="L717" s="58"/>
      <c r="M717" s="111"/>
      <c r="N717" s="42"/>
      <c r="O717" s="26"/>
      <c r="P717" s="27">
        <f t="shared" si="36"/>
        <v>-366</v>
      </c>
      <c r="Q717" s="29"/>
      <c r="R717" s="30"/>
      <c r="S717" s="32">
        <f t="shared" si="37"/>
        <v>0</v>
      </c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</row>
    <row r="718" spans="1:41" s="33" customFormat="1" ht="12.75" customHeight="1">
      <c r="A718" s="63">
        <v>828</v>
      </c>
      <c r="B718" s="34"/>
      <c r="C718" s="34"/>
      <c r="D718" s="34"/>
      <c r="E718" s="56"/>
      <c r="F718" s="55"/>
      <c r="G718" s="57"/>
      <c r="H718" s="57"/>
      <c r="I718" s="55"/>
      <c r="J718" s="55"/>
      <c r="K718" s="55"/>
      <c r="L718" s="58"/>
      <c r="M718" s="111"/>
      <c r="N718" s="42"/>
      <c r="O718" s="26"/>
      <c r="P718" s="27">
        <f t="shared" si="36"/>
        <v>-366</v>
      </c>
      <c r="Q718" s="29"/>
      <c r="R718" s="30"/>
      <c r="S718" s="32">
        <f t="shared" si="37"/>
        <v>0</v>
      </c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</row>
    <row r="719" spans="1:41" s="33" customFormat="1" ht="12.75" customHeight="1">
      <c r="A719" s="63">
        <v>829</v>
      </c>
      <c r="B719" s="34"/>
      <c r="C719" s="34"/>
      <c r="D719" s="34"/>
      <c r="E719" s="56"/>
      <c r="F719" s="55"/>
      <c r="G719" s="57"/>
      <c r="H719" s="57"/>
      <c r="I719" s="55"/>
      <c r="J719" s="55"/>
      <c r="K719" s="55"/>
      <c r="L719" s="58"/>
      <c r="M719" s="111"/>
      <c r="N719" s="42"/>
      <c r="O719" s="26"/>
      <c r="P719" s="27">
        <f t="shared" si="36"/>
        <v>-366</v>
      </c>
      <c r="Q719" s="29"/>
      <c r="R719" s="30"/>
      <c r="S719" s="32">
        <f t="shared" si="37"/>
        <v>0</v>
      </c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</row>
    <row r="720" spans="1:41" s="33" customFormat="1" ht="12.75" customHeight="1">
      <c r="A720" s="63">
        <v>830</v>
      </c>
      <c r="B720" s="34"/>
      <c r="C720" s="34"/>
      <c r="D720" s="34"/>
      <c r="E720" s="56"/>
      <c r="F720" s="55"/>
      <c r="G720" s="57"/>
      <c r="H720" s="57"/>
      <c r="I720" s="55"/>
      <c r="J720" s="55"/>
      <c r="K720" s="55"/>
      <c r="L720" s="58"/>
      <c r="M720" s="111"/>
      <c r="N720" s="42"/>
      <c r="O720" s="26"/>
      <c r="P720" s="27">
        <f t="shared" si="36"/>
        <v>-366</v>
      </c>
      <c r="Q720" s="29"/>
      <c r="R720" s="30"/>
      <c r="S720" s="32">
        <f t="shared" si="37"/>
        <v>0</v>
      </c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</row>
    <row r="721" spans="1:41" s="33" customFormat="1" ht="12.75" customHeight="1">
      <c r="A721" s="63">
        <v>831</v>
      </c>
      <c r="B721" s="34"/>
      <c r="C721" s="34"/>
      <c r="D721" s="34"/>
      <c r="E721" s="56"/>
      <c r="F721" s="55"/>
      <c r="G721" s="57"/>
      <c r="H721" s="57"/>
      <c r="I721" s="55"/>
      <c r="J721" s="55"/>
      <c r="K721" s="55"/>
      <c r="L721" s="58"/>
      <c r="M721" s="111"/>
      <c r="N721" s="42"/>
      <c r="O721" s="26"/>
      <c r="P721" s="27">
        <f t="shared" si="36"/>
        <v>-366</v>
      </c>
      <c r="Q721" s="29"/>
      <c r="R721" s="30"/>
      <c r="S721" s="32">
        <f t="shared" si="37"/>
        <v>0</v>
      </c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</row>
    <row r="722" spans="1:41" s="33" customFormat="1" ht="12.75" customHeight="1">
      <c r="A722" s="63">
        <v>832</v>
      </c>
      <c r="B722" s="34"/>
      <c r="C722" s="34"/>
      <c r="D722" s="34"/>
      <c r="E722" s="56"/>
      <c r="F722" s="55"/>
      <c r="G722" s="57"/>
      <c r="H722" s="57"/>
      <c r="I722" s="55"/>
      <c r="J722" s="55"/>
      <c r="K722" s="55"/>
      <c r="L722" s="58"/>
      <c r="M722" s="111"/>
      <c r="N722" s="42"/>
      <c r="O722" s="26"/>
      <c r="P722" s="27">
        <f t="shared" si="36"/>
        <v>-366</v>
      </c>
      <c r="Q722" s="29"/>
      <c r="R722" s="30"/>
      <c r="S722" s="32">
        <f t="shared" si="37"/>
        <v>0</v>
      </c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</row>
    <row r="723" spans="1:41" s="33" customFormat="1" ht="12.75" customHeight="1">
      <c r="A723" s="63">
        <v>833</v>
      </c>
      <c r="B723" s="34"/>
      <c r="C723" s="34"/>
      <c r="D723" s="34"/>
      <c r="E723" s="56"/>
      <c r="F723" s="55"/>
      <c r="G723" s="57"/>
      <c r="H723" s="57"/>
      <c r="I723" s="55"/>
      <c r="J723" s="55"/>
      <c r="K723" s="55"/>
      <c r="L723" s="58"/>
      <c r="M723" s="111"/>
      <c r="N723" s="42"/>
      <c r="O723" s="26"/>
      <c r="P723" s="27">
        <f t="shared" si="36"/>
        <v>-366</v>
      </c>
      <c r="Q723" s="29"/>
      <c r="R723" s="30"/>
      <c r="S723" s="32">
        <f t="shared" si="37"/>
        <v>0</v>
      </c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</row>
    <row r="724" spans="1:41" s="33" customFormat="1" ht="12.75" customHeight="1">
      <c r="A724" s="63">
        <v>834</v>
      </c>
      <c r="B724" s="34"/>
      <c r="C724" s="34"/>
      <c r="D724" s="34"/>
      <c r="E724" s="56"/>
      <c r="F724" s="55"/>
      <c r="G724" s="57"/>
      <c r="H724" s="57"/>
      <c r="I724" s="55"/>
      <c r="J724" s="55"/>
      <c r="K724" s="55"/>
      <c r="L724" s="58"/>
      <c r="M724" s="111"/>
      <c r="N724" s="42"/>
      <c r="O724" s="26"/>
      <c r="P724" s="27">
        <f t="shared" si="36"/>
        <v>-366</v>
      </c>
      <c r="Q724" s="29"/>
      <c r="R724" s="30"/>
      <c r="S724" s="32">
        <f t="shared" si="37"/>
        <v>0</v>
      </c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</row>
    <row r="725" spans="1:41" s="33" customFormat="1" ht="12.75" customHeight="1">
      <c r="A725" s="63">
        <v>835</v>
      </c>
      <c r="B725" s="34"/>
      <c r="C725" s="34"/>
      <c r="D725" s="34"/>
      <c r="E725" s="56"/>
      <c r="F725" s="55"/>
      <c r="G725" s="57"/>
      <c r="H725" s="57"/>
      <c r="I725" s="55"/>
      <c r="J725" s="55"/>
      <c r="K725" s="55"/>
      <c r="L725" s="58"/>
      <c r="M725" s="111"/>
      <c r="N725" s="42"/>
      <c r="O725" s="26"/>
      <c r="P725" s="27">
        <f t="shared" si="36"/>
        <v>-366</v>
      </c>
      <c r="Q725" s="29"/>
      <c r="R725" s="30"/>
      <c r="S725" s="32">
        <f t="shared" si="37"/>
        <v>0</v>
      </c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</row>
    <row r="726" spans="1:41" s="33" customFormat="1" ht="12.75" customHeight="1">
      <c r="A726" s="63">
        <v>836</v>
      </c>
      <c r="B726" s="34"/>
      <c r="C726" s="34"/>
      <c r="D726" s="34"/>
      <c r="E726" s="56"/>
      <c r="F726" s="55"/>
      <c r="G726" s="57"/>
      <c r="H726" s="57"/>
      <c r="I726" s="55"/>
      <c r="J726" s="55"/>
      <c r="K726" s="55"/>
      <c r="L726" s="58"/>
      <c r="M726" s="111"/>
      <c r="N726" s="42"/>
      <c r="O726" s="26"/>
      <c r="P726" s="27">
        <f t="shared" si="36"/>
        <v>-366</v>
      </c>
      <c r="Q726" s="29"/>
      <c r="R726" s="30"/>
      <c r="S726" s="32">
        <f t="shared" si="37"/>
        <v>0</v>
      </c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</row>
    <row r="727" spans="1:41" s="33" customFormat="1" ht="12.75" customHeight="1">
      <c r="A727" s="63">
        <v>837</v>
      </c>
      <c r="B727" s="34"/>
      <c r="C727" s="34"/>
      <c r="D727" s="34"/>
      <c r="E727" s="56"/>
      <c r="F727" s="55"/>
      <c r="G727" s="57"/>
      <c r="H727" s="57"/>
      <c r="I727" s="55"/>
      <c r="J727" s="55"/>
      <c r="K727" s="55"/>
      <c r="L727" s="58"/>
      <c r="M727" s="111"/>
      <c r="N727" s="42"/>
      <c r="O727" s="26"/>
      <c r="P727" s="27">
        <f t="shared" si="36"/>
        <v>-366</v>
      </c>
      <c r="Q727" s="29"/>
      <c r="R727" s="30"/>
      <c r="S727" s="32">
        <f t="shared" si="37"/>
        <v>0</v>
      </c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</row>
    <row r="728" spans="1:41" s="33" customFormat="1" ht="12.75" customHeight="1">
      <c r="A728" s="63">
        <v>838</v>
      </c>
      <c r="B728" s="34"/>
      <c r="C728" s="34"/>
      <c r="D728" s="34"/>
      <c r="E728" s="56"/>
      <c r="F728" s="55"/>
      <c r="G728" s="57"/>
      <c r="H728" s="57"/>
      <c r="I728" s="55"/>
      <c r="J728" s="55"/>
      <c r="K728" s="55"/>
      <c r="L728" s="58"/>
      <c r="M728" s="111"/>
      <c r="N728" s="42"/>
      <c r="O728" s="26"/>
      <c r="P728" s="27">
        <f t="shared" si="36"/>
        <v>-366</v>
      </c>
      <c r="Q728" s="29"/>
      <c r="R728" s="30"/>
      <c r="S728" s="32">
        <f t="shared" si="37"/>
        <v>0</v>
      </c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</row>
    <row r="729" spans="1:41" s="33" customFormat="1" ht="12.75" customHeight="1">
      <c r="A729" s="63">
        <v>839</v>
      </c>
      <c r="B729" s="34"/>
      <c r="C729" s="34"/>
      <c r="D729" s="34"/>
      <c r="E729" s="56"/>
      <c r="F729" s="55"/>
      <c r="G729" s="57"/>
      <c r="H729" s="57"/>
      <c r="I729" s="55"/>
      <c r="J729" s="55"/>
      <c r="K729" s="55"/>
      <c r="L729" s="58"/>
      <c r="M729" s="111"/>
      <c r="N729" s="42"/>
      <c r="O729" s="26"/>
      <c r="P729" s="27">
        <f t="shared" si="36"/>
        <v>-366</v>
      </c>
      <c r="Q729" s="29"/>
      <c r="R729" s="30"/>
      <c r="S729" s="32">
        <f t="shared" si="37"/>
        <v>0</v>
      </c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</row>
    <row r="730" spans="1:41" s="33" customFormat="1" ht="12.75" customHeight="1">
      <c r="A730" s="63">
        <v>840</v>
      </c>
      <c r="B730" s="34"/>
      <c r="C730" s="34"/>
      <c r="D730" s="34"/>
      <c r="E730" s="56"/>
      <c r="F730" s="55"/>
      <c r="G730" s="57"/>
      <c r="H730" s="57"/>
      <c r="I730" s="55"/>
      <c r="J730" s="55"/>
      <c r="K730" s="55"/>
      <c r="L730" s="58"/>
      <c r="M730" s="111"/>
      <c r="N730" s="42"/>
      <c r="O730" s="26"/>
      <c r="P730" s="27">
        <f t="shared" si="36"/>
        <v>-366</v>
      </c>
      <c r="Q730" s="29"/>
      <c r="R730" s="30"/>
      <c r="S730" s="32">
        <f t="shared" si="37"/>
        <v>0</v>
      </c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</row>
    <row r="731" spans="1:41" s="33" customFormat="1" ht="12.75" customHeight="1">
      <c r="A731" s="63">
        <v>841</v>
      </c>
      <c r="B731" s="34"/>
      <c r="C731" s="34"/>
      <c r="D731" s="34"/>
      <c r="E731" s="56"/>
      <c r="F731" s="55"/>
      <c r="G731" s="57"/>
      <c r="H731" s="57"/>
      <c r="I731" s="55"/>
      <c r="J731" s="55"/>
      <c r="K731" s="55"/>
      <c r="L731" s="58"/>
      <c r="M731" s="111"/>
      <c r="N731" s="42"/>
      <c r="O731" s="26"/>
      <c r="P731" s="27">
        <f t="shared" si="36"/>
        <v>-366</v>
      </c>
      <c r="Q731" s="29"/>
      <c r="R731" s="30"/>
      <c r="S731" s="32">
        <f t="shared" si="37"/>
        <v>0</v>
      </c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</row>
    <row r="732" spans="1:41" s="33" customFormat="1" ht="12.75" customHeight="1">
      <c r="A732" s="63">
        <v>842</v>
      </c>
      <c r="B732" s="34"/>
      <c r="C732" s="34"/>
      <c r="D732" s="34"/>
      <c r="E732" s="56"/>
      <c r="F732" s="55"/>
      <c r="G732" s="57"/>
      <c r="H732" s="57"/>
      <c r="I732" s="55"/>
      <c r="J732" s="55"/>
      <c r="K732" s="55"/>
      <c r="L732" s="58"/>
      <c r="M732" s="111"/>
      <c r="N732" s="42"/>
      <c r="O732" s="26"/>
      <c r="P732" s="27">
        <f t="shared" si="36"/>
        <v>-366</v>
      </c>
      <c r="Q732" s="29"/>
      <c r="R732" s="30"/>
      <c r="S732" s="32">
        <f t="shared" si="37"/>
        <v>0</v>
      </c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</row>
    <row r="733" spans="1:41" s="33" customFormat="1" ht="12.75" customHeight="1">
      <c r="A733" s="63">
        <v>843</v>
      </c>
      <c r="B733" s="34"/>
      <c r="C733" s="34"/>
      <c r="D733" s="34"/>
      <c r="E733" s="56"/>
      <c r="F733" s="55"/>
      <c r="G733" s="57"/>
      <c r="H733" s="57"/>
      <c r="I733" s="55"/>
      <c r="J733" s="55"/>
      <c r="K733" s="55"/>
      <c r="L733" s="58"/>
      <c r="M733" s="111"/>
      <c r="N733" s="42"/>
      <c r="O733" s="26"/>
      <c r="P733" s="27">
        <f t="shared" si="36"/>
        <v>-366</v>
      </c>
      <c r="Q733" s="29"/>
      <c r="R733" s="30"/>
      <c r="S733" s="32">
        <f t="shared" si="37"/>
        <v>0</v>
      </c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</row>
    <row r="734" spans="1:41" s="33" customFormat="1" ht="12.75" customHeight="1">
      <c r="A734" s="63">
        <v>844</v>
      </c>
      <c r="B734" s="34"/>
      <c r="C734" s="34"/>
      <c r="D734" s="34"/>
      <c r="E734" s="56"/>
      <c r="F734" s="55"/>
      <c r="G734" s="57"/>
      <c r="H734" s="57"/>
      <c r="I734" s="55"/>
      <c r="J734" s="55"/>
      <c r="K734" s="55"/>
      <c r="L734" s="58"/>
      <c r="M734" s="111"/>
      <c r="N734" s="42"/>
      <c r="O734" s="26"/>
      <c r="P734" s="27">
        <f t="shared" si="36"/>
        <v>-366</v>
      </c>
      <c r="Q734" s="29"/>
      <c r="R734" s="30"/>
      <c r="S734" s="32">
        <f t="shared" si="37"/>
        <v>0</v>
      </c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</row>
    <row r="735" spans="1:41" s="33" customFormat="1" ht="12.75" customHeight="1">
      <c r="A735" s="63">
        <v>845</v>
      </c>
      <c r="B735" s="34"/>
      <c r="C735" s="34"/>
      <c r="D735" s="34"/>
      <c r="E735" s="56"/>
      <c r="F735" s="55"/>
      <c r="G735" s="57"/>
      <c r="H735" s="57"/>
      <c r="I735" s="55"/>
      <c r="J735" s="55"/>
      <c r="K735" s="55"/>
      <c r="L735" s="58"/>
      <c r="M735" s="111"/>
      <c r="N735" s="42"/>
      <c r="O735" s="26"/>
      <c r="P735" s="27">
        <f t="shared" si="36"/>
        <v>-366</v>
      </c>
      <c r="Q735" s="29"/>
      <c r="R735" s="30"/>
      <c r="S735" s="32">
        <f t="shared" si="37"/>
        <v>0</v>
      </c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</row>
    <row r="736" spans="1:41" s="33" customFormat="1" ht="12.75" customHeight="1">
      <c r="A736" s="63">
        <v>846</v>
      </c>
      <c r="B736" s="34"/>
      <c r="C736" s="34"/>
      <c r="D736" s="34"/>
      <c r="E736" s="56"/>
      <c r="F736" s="55"/>
      <c r="G736" s="57"/>
      <c r="H736" s="57"/>
      <c r="I736" s="55"/>
      <c r="J736" s="55"/>
      <c r="K736" s="55"/>
      <c r="L736" s="58"/>
      <c r="M736" s="111"/>
      <c r="N736" s="42"/>
      <c r="O736" s="26"/>
      <c r="P736" s="27">
        <f t="shared" si="36"/>
        <v>-366</v>
      </c>
      <c r="Q736" s="29"/>
      <c r="R736" s="30"/>
      <c r="S736" s="32">
        <f t="shared" si="37"/>
        <v>0</v>
      </c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</row>
    <row r="737" spans="1:41" s="33" customFormat="1" ht="12.75" customHeight="1">
      <c r="A737" s="63">
        <v>847</v>
      </c>
      <c r="B737" s="34"/>
      <c r="C737" s="34"/>
      <c r="D737" s="34"/>
      <c r="E737" s="56"/>
      <c r="F737" s="55"/>
      <c r="G737" s="57"/>
      <c r="H737" s="57"/>
      <c r="I737" s="55"/>
      <c r="J737" s="55"/>
      <c r="K737" s="55"/>
      <c r="L737" s="58"/>
      <c r="M737" s="111"/>
      <c r="N737" s="42"/>
      <c r="O737" s="26"/>
      <c r="P737" s="27">
        <f t="shared" si="36"/>
        <v>-366</v>
      </c>
      <c r="Q737" s="29"/>
      <c r="R737" s="30"/>
      <c r="S737" s="32">
        <f t="shared" si="37"/>
        <v>0</v>
      </c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</row>
    <row r="738" spans="1:41" s="33" customFormat="1" ht="12.75" customHeight="1">
      <c r="A738" s="63">
        <v>848</v>
      </c>
      <c r="B738" s="34"/>
      <c r="C738" s="34"/>
      <c r="D738" s="34"/>
      <c r="E738" s="56"/>
      <c r="F738" s="55"/>
      <c r="G738" s="57"/>
      <c r="H738" s="57"/>
      <c r="I738" s="55"/>
      <c r="J738" s="55"/>
      <c r="K738" s="55"/>
      <c r="L738" s="58"/>
      <c r="M738" s="111"/>
      <c r="N738" s="42"/>
      <c r="O738" s="26"/>
      <c r="P738" s="27">
        <f t="shared" si="36"/>
        <v>-366</v>
      </c>
      <c r="Q738" s="29"/>
      <c r="R738" s="30"/>
      <c r="S738" s="32">
        <f t="shared" si="37"/>
        <v>0</v>
      </c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</row>
    <row r="739" spans="1:41" s="33" customFormat="1" ht="12.75" customHeight="1">
      <c r="A739" s="63">
        <v>849</v>
      </c>
      <c r="B739" s="34"/>
      <c r="C739" s="34"/>
      <c r="D739" s="34"/>
      <c r="E739" s="56"/>
      <c r="F739" s="55"/>
      <c r="G739" s="57"/>
      <c r="H739" s="57"/>
      <c r="I739" s="55"/>
      <c r="J739" s="55"/>
      <c r="K739" s="55"/>
      <c r="L739" s="58"/>
      <c r="M739" s="111"/>
      <c r="N739" s="42"/>
      <c r="O739" s="26"/>
      <c r="P739" s="27">
        <f t="shared" si="36"/>
        <v>-366</v>
      </c>
      <c r="Q739" s="29"/>
      <c r="R739" s="30"/>
      <c r="S739" s="32">
        <f t="shared" si="37"/>
        <v>0</v>
      </c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</row>
    <row r="740" spans="1:41" s="33" customFormat="1" ht="12.75" customHeight="1">
      <c r="A740" s="63">
        <v>850</v>
      </c>
      <c r="B740" s="34"/>
      <c r="C740" s="34"/>
      <c r="D740" s="34"/>
      <c r="E740" s="56"/>
      <c r="F740" s="55"/>
      <c r="G740" s="57"/>
      <c r="H740" s="57"/>
      <c r="I740" s="55"/>
      <c r="J740" s="55"/>
      <c r="K740" s="55"/>
      <c r="L740" s="58"/>
      <c r="M740" s="111"/>
      <c r="N740" s="42"/>
      <c r="O740" s="26"/>
      <c r="P740" s="27">
        <f t="shared" si="36"/>
        <v>-366</v>
      </c>
      <c r="Q740" s="29"/>
      <c r="R740" s="30"/>
      <c r="S740" s="32">
        <f t="shared" si="37"/>
        <v>0</v>
      </c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</row>
    <row r="741" spans="1:41" s="33" customFormat="1" ht="12.75" customHeight="1">
      <c r="A741" s="63">
        <v>851</v>
      </c>
      <c r="B741" s="34"/>
      <c r="C741" s="34"/>
      <c r="D741" s="34"/>
      <c r="E741" s="56"/>
      <c r="F741" s="55"/>
      <c r="G741" s="57"/>
      <c r="H741" s="57"/>
      <c r="I741" s="55"/>
      <c r="J741" s="55"/>
      <c r="K741" s="55"/>
      <c r="L741" s="58"/>
      <c r="M741" s="111"/>
      <c r="N741" s="42"/>
      <c r="O741" s="26"/>
      <c r="P741" s="27">
        <f t="shared" si="36"/>
        <v>-366</v>
      </c>
      <c r="Q741" s="29"/>
      <c r="R741" s="30"/>
      <c r="S741" s="32">
        <f t="shared" si="37"/>
        <v>0</v>
      </c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</row>
    <row r="742" spans="1:41" s="33" customFormat="1" ht="12.75" customHeight="1">
      <c r="A742" s="63">
        <v>852</v>
      </c>
      <c r="B742" s="34"/>
      <c r="C742" s="34"/>
      <c r="D742" s="34"/>
      <c r="E742" s="56"/>
      <c r="F742" s="55"/>
      <c r="G742" s="57"/>
      <c r="H742" s="57"/>
      <c r="I742" s="55"/>
      <c r="J742" s="55"/>
      <c r="K742" s="55"/>
      <c r="L742" s="58"/>
      <c r="M742" s="111"/>
      <c r="N742" s="42"/>
      <c r="O742" s="26"/>
      <c r="P742" s="27">
        <f t="shared" si="36"/>
        <v>-366</v>
      </c>
      <c r="Q742" s="29"/>
      <c r="R742" s="30"/>
      <c r="S742" s="32">
        <f t="shared" si="37"/>
        <v>0</v>
      </c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</row>
    <row r="743" spans="1:41" s="33" customFormat="1" ht="12.75" customHeight="1">
      <c r="A743" s="63">
        <v>853</v>
      </c>
      <c r="B743" s="34"/>
      <c r="C743" s="34"/>
      <c r="D743" s="34"/>
      <c r="E743" s="56"/>
      <c r="F743" s="55"/>
      <c r="G743" s="57"/>
      <c r="H743" s="57"/>
      <c r="I743" s="55"/>
      <c r="J743" s="55"/>
      <c r="K743" s="55"/>
      <c r="L743" s="58"/>
      <c r="M743" s="111"/>
      <c r="N743" s="42"/>
      <c r="O743" s="26"/>
      <c r="P743" s="27">
        <f t="shared" si="36"/>
        <v>-366</v>
      </c>
      <c r="Q743" s="29"/>
      <c r="R743" s="30"/>
      <c r="S743" s="32">
        <f t="shared" si="37"/>
        <v>0</v>
      </c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</row>
    <row r="744" spans="1:41" s="33" customFormat="1" ht="12.75" customHeight="1">
      <c r="A744" s="63">
        <v>854</v>
      </c>
      <c r="B744" s="34"/>
      <c r="C744" s="34"/>
      <c r="D744" s="34"/>
      <c r="E744" s="56"/>
      <c r="F744" s="55"/>
      <c r="G744" s="57"/>
      <c r="H744" s="57"/>
      <c r="I744" s="55"/>
      <c r="J744" s="55"/>
      <c r="K744" s="55"/>
      <c r="L744" s="58"/>
      <c r="M744" s="111"/>
      <c r="N744" s="42"/>
      <c r="O744" s="26"/>
      <c r="P744" s="27">
        <f t="shared" si="36"/>
        <v>-366</v>
      </c>
      <c r="Q744" s="29"/>
      <c r="R744" s="30"/>
      <c r="S744" s="32">
        <f t="shared" si="37"/>
        <v>0</v>
      </c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</row>
    <row r="745" spans="1:41" s="33" customFormat="1" ht="12.75" customHeight="1">
      <c r="A745" s="63">
        <v>855</v>
      </c>
      <c r="B745" s="34"/>
      <c r="C745" s="34"/>
      <c r="D745" s="34"/>
      <c r="E745" s="56"/>
      <c r="F745" s="55"/>
      <c r="G745" s="57"/>
      <c r="H745" s="57"/>
      <c r="I745" s="55"/>
      <c r="J745" s="55"/>
      <c r="K745" s="55"/>
      <c r="L745" s="58"/>
      <c r="M745" s="111"/>
      <c r="N745" s="42"/>
      <c r="O745" s="26"/>
      <c r="P745" s="27">
        <f t="shared" si="36"/>
        <v>-366</v>
      </c>
      <c r="Q745" s="29"/>
      <c r="R745" s="30"/>
      <c r="S745" s="32">
        <f t="shared" si="37"/>
        <v>0</v>
      </c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</row>
    <row r="746" spans="1:41" s="33" customFormat="1" ht="12.75" customHeight="1">
      <c r="A746" s="63">
        <v>856</v>
      </c>
      <c r="B746" s="34"/>
      <c r="C746" s="34"/>
      <c r="D746" s="34"/>
      <c r="E746" s="56"/>
      <c r="F746" s="55"/>
      <c r="G746" s="57"/>
      <c r="H746" s="57"/>
      <c r="I746" s="55"/>
      <c r="J746" s="55"/>
      <c r="K746" s="55"/>
      <c r="L746" s="58"/>
      <c r="M746" s="111"/>
      <c r="N746" s="42"/>
      <c r="O746" s="26"/>
      <c r="P746" s="27">
        <f t="shared" si="36"/>
        <v>-366</v>
      </c>
      <c r="Q746" s="29"/>
      <c r="R746" s="30"/>
      <c r="S746" s="32">
        <f t="shared" si="37"/>
        <v>0</v>
      </c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</row>
    <row r="747" spans="1:41" s="33" customFormat="1" ht="12.75" customHeight="1">
      <c r="A747" s="63">
        <v>857</v>
      </c>
      <c r="B747" s="34"/>
      <c r="C747" s="34"/>
      <c r="D747" s="34"/>
      <c r="E747" s="56"/>
      <c r="F747" s="55"/>
      <c r="G747" s="57"/>
      <c r="H747" s="57"/>
      <c r="I747" s="55"/>
      <c r="J747" s="55"/>
      <c r="K747" s="55"/>
      <c r="L747" s="58"/>
      <c r="M747" s="111"/>
      <c r="N747" s="42"/>
      <c r="O747" s="26"/>
      <c r="P747" s="27">
        <f t="shared" si="36"/>
        <v>-366</v>
      </c>
      <c r="Q747" s="29"/>
      <c r="R747" s="30"/>
      <c r="S747" s="32">
        <f t="shared" si="37"/>
        <v>0</v>
      </c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</row>
    <row r="748" spans="1:41" s="33" customFormat="1" ht="12.75" customHeight="1">
      <c r="A748" s="63">
        <v>858</v>
      </c>
      <c r="B748" s="34"/>
      <c r="C748" s="34"/>
      <c r="D748" s="34"/>
      <c r="E748" s="56"/>
      <c r="F748" s="55"/>
      <c r="G748" s="57"/>
      <c r="H748" s="57"/>
      <c r="I748" s="55"/>
      <c r="J748" s="55"/>
      <c r="K748" s="55"/>
      <c r="L748" s="58"/>
      <c r="M748" s="111"/>
      <c r="N748" s="42"/>
      <c r="O748" s="26"/>
      <c r="P748" s="27">
        <f t="shared" si="36"/>
        <v>-366</v>
      </c>
      <c r="Q748" s="29"/>
      <c r="R748" s="30"/>
      <c r="S748" s="32">
        <f t="shared" si="37"/>
        <v>0</v>
      </c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</row>
    <row r="749" spans="1:41" s="33" customFormat="1" ht="12.75" customHeight="1">
      <c r="A749" s="63">
        <v>859</v>
      </c>
      <c r="B749" s="34"/>
      <c r="C749" s="34"/>
      <c r="D749" s="34"/>
      <c r="E749" s="56"/>
      <c r="F749" s="55"/>
      <c r="G749" s="57"/>
      <c r="H749" s="57"/>
      <c r="I749" s="55"/>
      <c r="J749" s="55"/>
      <c r="K749" s="55"/>
      <c r="L749" s="58"/>
      <c r="M749" s="111"/>
      <c r="N749" s="42"/>
      <c r="O749" s="26"/>
      <c r="P749" s="27">
        <f t="shared" si="36"/>
        <v>-366</v>
      </c>
      <c r="Q749" s="29"/>
      <c r="R749" s="30"/>
      <c r="S749" s="32">
        <f t="shared" si="37"/>
        <v>0</v>
      </c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</row>
    <row r="750" spans="1:41" s="33" customFormat="1" ht="12.75" customHeight="1">
      <c r="A750" s="63">
        <v>860</v>
      </c>
      <c r="B750" s="34"/>
      <c r="C750" s="34"/>
      <c r="D750" s="34"/>
      <c r="E750" s="56"/>
      <c r="F750" s="55"/>
      <c r="G750" s="57"/>
      <c r="H750" s="57"/>
      <c r="I750" s="55"/>
      <c r="J750" s="55"/>
      <c r="K750" s="55"/>
      <c r="L750" s="58"/>
      <c r="M750" s="111"/>
      <c r="N750" s="42"/>
      <c r="O750" s="26"/>
      <c r="P750" s="27">
        <f t="shared" si="36"/>
        <v>-366</v>
      </c>
      <c r="Q750" s="29"/>
      <c r="R750" s="30"/>
      <c r="S750" s="32">
        <f t="shared" si="37"/>
        <v>0</v>
      </c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</row>
    <row r="751" spans="1:41" s="33" customFormat="1" ht="12.75" customHeight="1">
      <c r="A751" s="63">
        <v>861</v>
      </c>
      <c r="B751" s="34"/>
      <c r="C751" s="34"/>
      <c r="D751" s="34"/>
      <c r="E751" s="56"/>
      <c r="F751" s="55"/>
      <c r="G751" s="57"/>
      <c r="H751" s="57"/>
      <c r="I751" s="55"/>
      <c r="J751" s="55"/>
      <c r="K751" s="55"/>
      <c r="L751" s="58"/>
      <c r="M751" s="111"/>
      <c r="N751" s="42"/>
      <c r="O751" s="26"/>
      <c r="P751" s="27">
        <f t="shared" si="36"/>
        <v>-366</v>
      </c>
      <c r="Q751" s="29"/>
      <c r="R751" s="30"/>
      <c r="S751" s="32">
        <f t="shared" si="37"/>
        <v>0</v>
      </c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</row>
    <row r="752" spans="1:41" s="33" customFormat="1" ht="12.75" customHeight="1">
      <c r="A752" s="16">
        <v>862</v>
      </c>
      <c r="B752" s="55"/>
      <c r="C752" s="55"/>
      <c r="D752" s="55"/>
      <c r="E752" s="56"/>
      <c r="F752" s="55"/>
      <c r="G752" s="57"/>
      <c r="H752" s="57"/>
      <c r="I752" s="55"/>
      <c r="J752" s="55"/>
      <c r="K752" s="55"/>
      <c r="L752" s="58"/>
      <c r="M752" s="111"/>
      <c r="N752" s="42"/>
      <c r="O752" s="26"/>
      <c r="P752" s="27">
        <f t="shared" si="36"/>
        <v>-366</v>
      </c>
      <c r="Q752" s="29"/>
      <c r="R752" s="30"/>
      <c r="S752" s="32">
        <f t="shared" si="37"/>
        <v>0</v>
      </c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</row>
    <row r="753" spans="1:41" s="33" customFormat="1" ht="12.75" customHeight="1">
      <c r="A753" s="63">
        <v>863</v>
      </c>
      <c r="B753" s="34"/>
      <c r="C753" s="34"/>
      <c r="D753" s="34"/>
      <c r="E753" s="56"/>
      <c r="F753" s="55"/>
      <c r="G753" s="57"/>
      <c r="H753" s="57"/>
      <c r="I753" s="55"/>
      <c r="J753" s="55"/>
      <c r="K753" s="55"/>
      <c r="L753" s="58"/>
      <c r="M753" s="111"/>
      <c r="N753" s="42"/>
      <c r="O753" s="26"/>
      <c r="P753" s="27">
        <f t="shared" si="36"/>
        <v>-366</v>
      </c>
      <c r="Q753" s="29"/>
      <c r="R753" s="30"/>
      <c r="S753" s="32">
        <f t="shared" si="37"/>
        <v>0</v>
      </c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</row>
    <row r="754" spans="1:41" s="33" customFormat="1" ht="12.75" customHeight="1">
      <c r="A754" s="63">
        <v>864</v>
      </c>
      <c r="B754" s="34"/>
      <c r="C754" s="34"/>
      <c r="D754" s="34"/>
      <c r="E754" s="56"/>
      <c r="F754" s="55"/>
      <c r="G754" s="57"/>
      <c r="H754" s="57"/>
      <c r="I754" s="55"/>
      <c r="J754" s="55"/>
      <c r="K754" s="55"/>
      <c r="L754" s="58"/>
      <c r="M754" s="111"/>
      <c r="N754" s="42"/>
      <c r="O754" s="26"/>
      <c r="P754" s="27">
        <f t="shared" si="36"/>
        <v>-366</v>
      </c>
      <c r="Q754" s="29"/>
      <c r="R754" s="30"/>
      <c r="S754" s="32">
        <f t="shared" si="37"/>
        <v>0</v>
      </c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</row>
    <row r="755" spans="1:41" s="33" customFormat="1" ht="12.75" customHeight="1">
      <c r="A755" s="63">
        <v>865</v>
      </c>
      <c r="B755" s="34"/>
      <c r="C755" s="34"/>
      <c r="D755" s="34"/>
      <c r="E755" s="56"/>
      <c r="F755" s="55"/>
      <c r="G755" s="57"/>
      <c r="H755" s="57"/>
      <c r="I755" s="55"/>
      <c r="J755" s="55"/>
      <c r="K755" s="55"/>
      <c r="L755" s="58"/>
      <c r="M755" s="25"/>
      <c r="N755" s="42"/>
      <c r="O755" s="26"/>
      <c r="P755" s="27">
        <f t="shared" si="36"/>
        <v>-366</v>
      </c>
      <c r="Q755" s="29"/>
      <c r="R755" s="30"/>
      <c r="S755" s="32">
        <f t="shared" si="37"/>
        <v>0</v>
      </c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</row>
    <row r="756" spans="1:41" s="33" customFormat="1" ht="12.75" customHeight="1">
      <c r="A756" s="63">
        <v>866</v>
      </c>
      <c r="B756" s="34"/>
      <c r="C756" s="34"/>
      <c r="D756" s="34"/>
      <c r="E756" s="56"/>
      <c r="F756" s="55"/>
      <c r="G756" s="57"/>
      <c r="H756" s="57"/>
      <c r="I756" s="55"/>
      <c r="J756" s="55"/>
      <c r="K756" s="55"/>
      <c r="L756" s="58"/>
      <c r="M756" s="111"/>
      <c r="N756" s="42"/>
      <c r="O756" s="26"/>
      <c r="P756" s="27">
        <f t="shared" si="36"/>
        <v>-366</v>
      </c>
      <c r="Q756" s="29"/>
      <c r="R756" s="30"/>
      <c r="S756" s="32">
        <f t="shared" si="37"/>
        <v>0</v>
      </c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</row>
    <row r="757" spans="1:41" s="33" customFormat="1" ht="12.75" customHeight="1">
      <c r="A757" s="63">
        <v>867</v>
      </c>
      <c r="B757" s="34"/>
      <c r="C757" s="34"/>
      <c r="D757" s="34"/>
      <c r="E757" s="56"/>
      <c r="F757" s="55"/>
      <c r="G757" s="57"/>
      <c r="H757" s="57"/>
      <c r="I757" s="55"/>
      <c r="J757" s="55"/>
      <c r="K757" s="55"/>
      <c r="L757" s="58"/>
      <c r="M757" s="111"/>
      <c r="N757" s="42"/>
      <c r="O757" s="26"/>
      <c r="P757" s="27">
        <f t="shared" si="36"/>
        <v>-366</v>
      </c>
      <c r="Q757" s="29"/>
      <c r="R757" s="30"/>
      <c r="S757" s="32">
        <f t="shared" si="37"/>
        <v>0</v>
      </c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</row>
    <row r="758" spans="1:41" s="33" customFormat="1" ht="12.75" customHeight="1">
      <c r="A758" s="63">
        <v>868</v>
      </c>
      <c r="B758" s="34"/>
      <c r="C758" s="34"/>
      <c r="D758" s="34"/>
      <c r="E758" s="56"/>
      <c r="F758" s="55"/>
      <c r="G758" s="57"/>
      <c r="H758" s="57"/>
      <c r="I758" s="55"/>
      <c r="J758" s="55"/>
      <c r="K758" s="55"/>
      <c r="L758" s="58"/>
      <c r="M758" s="111"/>
      <c r="N758" s="42"/>
      <c r="O758" s="26"/>
      <c r="P758" s="27">
        <f t="shared" si="36"/>
        <v>-366</v>
      </c>
      <c r="Q758" s="29"/>
      <c r="R758" s="30"/>
      <c r="S758" s="32">
        <f t="shared" si="37"/>
        <v>0</v>
      </c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</row>
    <row r="759" spans="1:41" s="33" customFormat="1" ht="12.75" customHeight="1">
      <c r="A759" s="63">
        <v>869</v>
      </c>
      <c r="B759" s="34"/>
      <c r="C759" s="34"/>
      <c r="D759" s="34"/>
      <c r="E759" s="56"/>
      <c r="F759" s="55"/>
      <c r="G759" s="57"/>
      <c r="H759" s="57"/>
      <c r="I759" s="55"/>
      <c r="J759" s="55"/>
      <c r="K759" s="55"/>
      <c r="L759" s="58"/>
      <c r="M759" s="111"/>
      <c r="N759" s="42"/>
      <c r="O759" s="26"/>
      <c r="P759" s="27">
        <f t="shared" si="36"/>
        <v>-366</v>
      </c>
      <c r="Q759" s="29"/>
      <c r="R759" s="30"/>
      <c r="S759" s="32">
        <f t="shared" si="37"/>
        <v>0</v>
      </c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</row>
    <row r="760" spans="1:41" s="33" customFormat="1" ht="12.75" customHeight="1">
      <c r="A760" s="63">
        <v>870</v>
      </c>
      <c r="B760" s="34"/>
      <c r="C760" s="34"/>
      <c r="D760" s="34"/>
      <c r="E760" s="56"/>
      <c r="F760" s="55"/>
      <c r="G760" s="57"/>
      <c r="H760" s="57"/>
      <c r="I760" s="55"/>
      <c r="J760" s="55"/>
      <c r="K760" s="55"/>
      <c r="L760" s="58"/>
      <c r="M760" s="111"/>
      <c r="N760" s="42"/>
      <c r="O760" s="26"/>
      <c r="P760" s="27">
        <f t="shared" si="36"/>
        <v>-366</v>
      </c>
      <c r="Q760" s="29"/>
      <c r="R760" s="30"/>
      <c r="S760" s="32">
        <f t="shared" si="37"/>
        <v>0</v>
      </c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</row>
    <row r="761" spans="1:41" s="33" customFormat="1" ht="12.75" customHeight="1">
      <c r="A761" s="63">
        <v>871</v>
      </c>
      <c r="B761" s="34"/>
      <c r="C761" s="34"/>
      <c r="D761" s="34"/>
      <c r="E761" s="56"/>
      <c r="F761" s="55"/>
      <c r="G761" s="57"/>
      <c r="H761" s="57"/>
      <c r="I761" s="55"/>
      <c r="J761" s="55"/>
      <c r="K761" s="55"/>
      <c r="L761" s="58"/>
      <c r="M761" s="111"/>
      <c r="N761" s="42"/>
      <c r="O761" s="26"/>
      <c r="P761" s="27">
        <f t="shared" si="36"/>
        <v>-366</v>
      </c>
      <c r="Q761" s="29"/>
      <c r="R761" s="30"/>
      <c r="S761" s="32">
        <f t="shared" si="37"/>
        <v>0</v>
      </c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</row>
    <row r="762" spans="1:41" s="33" customFormat="1" ht="12.75" customHeight="1">
      <c r="A762" s="63">
        <v>872</v>
      </c>
      <c r="B762" s="34"/>
      <c r="C762" s="34"/>
      <c r="D762" s="34"/>
      <c r="E762" s="56"/>
      <c r="F762" s="55"/>
      <c r="G762" s="57"/>
      <c r="H762" s="57"/>
      <c r="I762" s="55"/>
      <c r="J762" s="55"/>
      <c r="K762" s="55"/>
      <c r="L762" s="58"/>
      <c r="M762" s="111"/>
      <c r="N762" s="42"/>
      <c r="O762" s="26"/>
      <c r="P762" s="27">
        <f t="shared" si="36"/>
        <v>-366</v>
      </c>
      <c r="Q762" s="29"/>
      <c r="R762" s="30"/>
      <c r="S762" s="32">
        <f t="shared" si="37"/>
        <v>0</v>
      </c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</row>
    <row r="763" spans="1:41" s="33" customFormat="1" ht="12.75" customHeight="1">
      <c r="A763" s="63">
        <v>873</v>
      </c>
      <c r="B763" s="34"/>
      <c r="C763" s="34"/>
      <c r="D763" s="34"/>
      <c r="E763" s="56"/>
      <c r="F763" s="55"/>
      <c r="G763" s="57"/>
      <c r="H763" s="57"/>
      <c r="I763" s="55"/>
      <c r="J763" s="55"/>
      <c r="K763" s="55"/>
      <c r="L763" s="58"/>
      <c r="M763" s="111"/>
      <c r="N763" s="42"/>
      <c r="O763" s="26"/>
      <c r="P763" s="27">
        <f t="shared" si="36"/>
        <v>-366</v>
      </c>
      <c r="Q763" s="29"/>
      <c r="R763" s="30"/>
      <c r="S763" s="32">
        <f t="shared" si="37"/>
        <v>0</v>
      </c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</row>
    <row r="764" spans="1:41" s="33" customFormat="1" ht="12.75" customHeight="1">
      <c r="A764" s="63">
        <v>874</v>
      </c>
      <c r="B764" s="34"/>
      <c r="C764" s="34"/>
      <c r="D764" s="34"/>
      <c r="E764" s="56"/>
      <c r="F764" s="55"/>
      <c r="G764" s="57"/>
      <c r="H764" s="57"/>
      <c r="I764" s="55"/>
      <c r="J764" s="55"/>
      <c r="K764" s="55"/>
      <c r="L764" s="58"/>
      <c r="M764" s="111"/>
      <c r="N764" s="42"/>
      <c r="O764" s="26"/>
      <c r="P764" s="27">
        <f t="shared" si="36"/>
        <v>-366</v>
      </c>
      <c r="Q764" s="29"/>
      <c r="R764" s="30"/>
      <c r="S764" s="32">
        <f t="shared" si="37"/>
        <v>0</v>
      </c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</row>
    <row r="765" spans="1:41" s="33" customFormat="1" ht="12.75" customHeight="1">
      <c r="A765" s="63">
        <v>875</v>
      </c>
      <c r="B765" s="34"/>
      <c r="C765" s="34"/>
      <c r="D765" s="34"/>
      <c r="E765" s="56"/>
      <c r="F765" s="55"/>
      <c r="G765" s="57"/>
      <c r="H765" s="57"/>
      <c r="I765" s="55"/>
      <c r="J765" s="55"/>
      <c r="K765" s="55"/>
      <c r="L765" s="58"/>
      <c r="M765" s="111"/>
      <c r="N765" s="42"/>
      <c r="O765" s="26"/>
      <c r="P765" s="27">
        <f t="shared" si="36"/>
        <v>-366</v>
      </c>
      <c r="Q765" s="29"/>
      <c r="R765" s="30"/>
      <c r="S765" s="32">
        <f t="shared" si="37"/>
        <v>0</v>
      </c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</row>
    <row r="766" spans="1:41" s="33" customFormat="1" ht="12.75" customHeight="1">
      <c r="A766" s="63">
        <v>876</v>
      </c>
      <c r="B766" s="34"/>
      <c r="C766" s="34"/>
      <c r="D766" s="34"/>
      <c r="E766" s="56"/>
      <c r="F766" s="55"/>
      <c r="G766" s="57"/>
      <c r="H766" s="57"/>
      <c r="I766" s="55"/>
      <c r="J766" s="55"/>
      <c r="K766" s="55"/>
      <c r="L766" s="58"/>
      <c r="M766" s="111"/>
      <c r="N766" s="42"/>
      <c r="O766" s="26"/>
      <c r="P766" s="27">
        <f t="shared" ref="P766:P829" si="38">SUM(M766-366)</f>
        <v>-366</v>
      </c>
      <c r="Q766" s="29"/>
      <c r="R766" s="30"/>
      <c r="S766" s="32">
        <f t="shared" ref="S766:S829" si="39">M766</f>
        <v>0</v>
      </c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</row>
    <row r="767" spans="1:41" s="33" customFormat="1" ht="12.75" customHeight="1">
      <c r="A767" s="63">
        <v>877</v>
      </c>
      <c r="B767" s="34"/>
      <c r="C767" s="34"/>
      <c r="D767" s="34"/>
      <c r="E767" s="56"/>
      <c r="F767" s="55"/>
      <c r="G767" s="57"/>
      <c r="H767" s="57"/>
      <c r="I767" s="55"/>
      <c r="J767" s="55"/>
      <c r="K767" s="55"/>
      <c r="L767" s="58"/>
      <c r="M767" s="111"/>
      <c r="N767" s="42"/>
      <c r="O767" s="26"/>
      <c r="P767" s="27">
        <f t="shared" si="38"/>
        <v>-366</v>
      </c>
      <c r="Q767" s="29"/>
      <c r="R767" s="30"/>
      <c r="S767" s="32">
        <f t="shared" si="39"/>
        <v>0</v>
      </c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</row>
    <row r="768" spans="1:41" s="33" customFormat="1" ht="12.75" customHeight="1">
      <c r="A768" s="63">
        <v>878</v>
      </c>
      <c r="B768" s="34"/>
      <c r="C768" s="34"/>
      <c r="D768" s="34"/>
      <c r="E768" s="56"/>
      <c r="F768" s="55"/>
      <c r="G768" s="57"/>
      <c r="H768" s="57"/>
      <c r="I768" s="55"/>
      <c r="J768" s="55"/>
      <c r="K768" s="55"/>
      <c r="L768" s="58"/>
      <c r="M768" s="111"/>
      <c r="N768" s="42"/>
      <c r="O768" s="26"/>
      <c r="P768" s="27">
        <f t="shared" si="38"/>
        <v>-366</v>
      </c>
      <c r="Q768" s="29"/>
      <c r="R768" s="30"/>
      <c r="S768" s="32">
        <f t="shared" si="39"/>
        <v>0</v>
      </c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</row>
    <row r="769" spans="1:41" s="33" customFormat="1" ht="12.75" customHeight="1">
      <c r="A769" s="63">
        <v>879</v>
      </c>
      <c r="B769" s="34"/>
      <c r="C769" s="34"/>
      <c r="D769" s="34"/>
      <c r="E769" s="56"/>
      <c r="F769" s="55"/>
      <c r="G769" s="57"/>
      <c r="H769" s="57"/>
      <c r="I769" s="55"/>
      <c r="J769" s="55"/>
      <c r="K769" s="55"/>
      <c r="L769" s="58"/>
      <c r="M769" s="111"/>
      <c r="N769" s="42"/>
      <c r="O769" s="26"/>
      <c r="P769" s="27">
        <f t="shared" si="38"/>
        <v>-366</v>
      </c>
      <c r="Q769" s="29"/>
      <c r="R769" s="30"/>
      <c r="S769" s="32">
        <f t="shared" si="39"/>
        <v>0</v>
      </c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</row>
    <row r="770" spans="1:41" s="33" customFormat="1" ht="12.75" customHeight="1">
      <c r="A770" s="63">
        <v>880</v>
      </c>
      <c r="B770" s="34"/>
      <c r="C770" s="34"/>
      <c r="D770" s="34"/>
      <c r="E770" s="56"/>
      <c r="F770" s="55"/>
      <c r="G770" s="57"/>
      <c r="H770" s="57"/>
      <c r="I770" s="55"/>
      <c r="J770" s="55"/>
      <c r="K770" s="55"/>
      <c r="L770" s="58"/>
      <c r="M770" s="111"/>
      <c r="N770" s="42"/>
      <c r="O770" s="26"/>
      <c r="P770" s="27">
        <f t="shared" si="38"/>
        <v>-366</v>
      </c>
      <c r="Q770" s="29"/>
      <c r="R770" s="30"/>
      <c r="S770" s="32">
        <f t="shared" si="39"/>
        <v>0</v>
      </c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</row>
    <row r="771" spans="1:41" s="33" customFormat="1" ht="12.75" customHeight="1">
      <c r="A771" s="63">
        <v>881</v>
      </c>
      <c r="B771" s="34"/>
      <c r="C771" s="34"/>
      <c r="D771" s="34"/>
      <c r="E771" s="56"/>
      <c r="F771" s="55"/>
      <c r="G771" s="57"/>
      <c r="H771" s="57"/>
      <c r="I771" s="55"/>
      <c r="J771" s="55"/>
      <c r="K771" s="55"/>
      <c r="L771" s="58"/>
      <c r="M771" s="111"/>
      <c r="N771" s="42"/>
      <c r="O771" s="26"/>
      <c r="P771" s="27">
        <f t="shared" si="38"/>
        <v>-366</v>
      </c>
      <c r="Q771" s="29"/>
      <c r="R771" s="30"/>
      <c r="S771" s="32">
        <f t="shared" si="39"/>
        <v>0</v>
      </c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</row>
    <row r="772" spans="1:41" s="33" customFormat="1" ht="12.75" customHeight="1">
      <c r="A772" s="63">
        <v>882</v>
      </c>
      <c r="B772" s="34"/>
      <c r="C772" s="34"/>
      <c r="D772" s="34"/>
      <c r="E772" s="56"/>
      <c r="F772" s="55"/>
      <c r="G772" s="57"/>
      <c r="H772" s="57"/>
      <c r="I772" s="55"/>
      <c r="J772" s="55"/>
      <c r="K772" s="55"/>
      <c r="L772" s="58"/>
      <c r="M772" s="111"/>
      <c r="N772" s="42"/>
      <c r="O772" s="26"/>
      <c r="P772" s="27">
        <f t="shared" si="38"/>
        <v>-366</v>
      </c>
      <c r="Q772" s="29"/>
      <c r="R772" s="30"/>
      <c r="S772" s="32">
        <f t="shared" si="39"/>
        <v>0</v>
      </c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</row>
    <row r="773" spans="1:41" s="33" customFormat="1" ht="12.75" customHeight="1">
      <c r="A773" s="63">
        <v>883</v>
      </c>
      <c r="B773" s="34"/>
      <c r="C773" s="34"/>
      <c r="D773" s="34"/>
      <c r="E773" s="56"/>
      <c r="F773" s="55"/>
      <c r="G773" s="57"/>
      <c r="H773" s="57"/>
      <c r="I773" s="55"/>
      <c r="J773" s="55"/>
      <c r="K773" s="55"/>
      <c r="L773" s="58"/>
      <c r="M773" s="111"/>
      <c r="N773" s="42"/>
      <c r="O773" s="26"/>
      <c r="P773" s="27">
        <f t="shared" si="38"/>
        <v>-366</v>
      </c>
      <c r="Q773" s="29"/>
      <c r="R773" s="30"/>
      <c r="S773" s="32">
        <f t="shared" si="39"/>
        <v>0</v>
      </c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</row>
    <row r="774" spans="1:41" s="33" customFormat="1" ht="12.75" customHeight="1">
      <c r="A774" s="63">
        <v>884</v>
      </c>
      <c r="B774" s="34"/>
      <c r="C774" s="34"/>
      <c r="D774" s="34"/>
      <c r="E774" s="56"/>
      <c r="F774" s="55"/>
      <c r="G774" s="57"/>
      <c r="H774" s="57"/>
      <c r="I774" s="55"/>
      <c r="J774" s="55"/>
      <c r="K774" s="55"/>
      <c r="L774" s="58"/>
      <c r="M774" s="111"/>
      <c r="N774" s="42"/>
      <c r="O774" s="26"/>
      <c r="P774" s="27">
        <f t="shared" si="38"/>
        <v>-366</v>
      </c>
      <c r="Q774" s="29"/>
      <c r="R774" s="30"/>
      <c r="S774" s="32">
        <f t="shared" si="39"/>
        <v>0</v>
      </c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</row>
    <row r="775" spans="1:41" s="33" customFormat="1" ht="12.75" customHeight="1">
      <c r="A775" s="63">
        <v>885</v>
      </c>
      <c r="B775" s="34"/>
      <c r="C775" s="34"/>
      <c r="D775" s="34"/>
      <c r="E775" s="56"/>
      <c r="F775" s="55"/>
      <c r="G775" s="57"/>
      <c r="H775" s="57"/>
      <c r="I775" s="55"/>
      <c r="J775" s="55"/>
      <c r="K775" s="55"/>
      <c r="L775" s="58"/>
      <c r="M775" s="111"/>
      <c r="N775" s="42"/>
      <c r="O775" s="26"/>
      <c r="P775" s="27">
        <f t="shared" si="38"/>
        <v>-366</v>
      </c>
      <c r="Q775" s="29"/>
      <c r="R775" s="30"/>
      <c r="S775" s="32">
        <f t="shared" si="39"/>
        <v>0</v>
      </c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</row>
    <row r="776" spans="1:41" s="33" customFormat="1" ht="12.75" customHeight="1">
      <c r="A776" s="63">
        <v>886</v>
      </c>
      <c r="B776" s="34"/>
      <c r="C776" s="34"/>
      <c r="D776" s="34"/>
      <c r="E776" s="56"/>
      <c r="F776" s="55"/>
      <c r="G776" s="57"/>
      <c r="H776" s="57"/>
      <c r="I776" s="55"/>
      <c r="J776" s="55"/>
      <c r="K776" s="55"/>
      <c r="L776" s="58"/>
      <c r="M776" s="111"/>
      <c r="N776" s="42"/>
      <c r="O776" s="26"/>
      <c r="P776" s="27">
        <f t="shared" si="38"/>
        <v>-366</v>
      </c>
      <c r="Q776" s="29"/>
      <c r="R776" s="30"/>
      <c r="S776" s="32">
        <f t="shared" si="39"/>
        <v>0</v>
      </c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</row>
    <row r="777" spans="1:41" s="33" customFormat="1" ht="12.75" customHeight="1">
      <c r="A777" s="63">
        <v>887</v>
      </c>
      <c r="B777" s="34"/>
      <c r="C777" s="34"/>
      <c r="D777" s="34"/>
      <c r="E777" s="56"/>
      <c r="F777" s="55"/>
      <c r="G777" s="57"/>
      <c r="H777" s="57"/>
      <c r="I777" s="55"/>
      <c r="J777" s="55"/>
      <c r="K777" s="55"/>
      <c r="L777" s="58"/>
      <c r="M777" s="111"/>
      <c r="N777" s="42"/>
      <c r="O777" s="26"/>
      <c r="P777" s="27">
        <f t="shared" si="38"/>
        <v>-366</v>
      </c>
      <c r="Q777" s="29"/>
      <c r="R777" s="30"/>
      <c r="S777" s="32">
        <f t="shared" si="39"/>
        <v>0</v>
      </c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</row>
    <row r="778" spans="1:41" s="33" customFormat="1" ht="12.75" customHeight="1">
      <c r="A778" s="63">
        <v>888</v>
      </c>
      <c r="B778" s="34"/>
      <c r="C778" s="34"/>
      <c r="D778" s="34"/>
      <c r="E778" s="56"/>
      <c r="F778" s="55"/>
      <c r="G778" s="57"/>
      <c r="H778" s="57"/>
      <c r="I778" s="55"/>
      <c r="J778" s="55"/>
      <c r="K778" s="55"/>
      <c r="L778" s="58"/>
      <c r="M778" s="111"/>
      <c r="N778" s="42"/>
      <c r="O778" s="26"/>
      <c r="P778" s="27">
        <f t="shared" si="38"/>
        <v>-366</v>
      </c>
      <c r="Q778" s="29"/>
      <c r="R778" s="30"/>
      <c r="S778" s="32">
        <f t="shared" si="39"/>
        <v>0</v>
      </c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</row>
    <row r="779" spans="1:41" s="33" customFormat="1" ht="12.75" customHeight="1">
      <c r="A779" s="63">
        <v>889</v>
      </c>
      <c r="B779" s="34"/>
      <c r="C779" s="34"/>
      <c r="D779" s="34"/>
      <c r="E779" s="56"/>
      <c r="F779" s="55"/>
      <c r="G779" s="57"/>
      <c r="H779" s="57"/>
      <c r="I779" s="55"/>
      <c r="J779" s="55"/>
      <c r="K779" s="55"/>
      <c r="L779" s="58"/>
      <c r="M779" s="111"/>
      <c r="N779" s="42"/>
      <c r="O779" s="26"/>
      <c r="P779" s="27">
        <f t="shared" si="38"/>
        <v>-366</v>
      </c>
      <c r="Q779" s="29"/>
      <c r="R779" s="30"/>
      <c r="S779" s="32">
        <f t="shared" si="39"/>
        <v>0</v>
      </c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</row>
    <row r="780" spans="1:41" s="33" customFormat="1" ht="12.75" customHeight="1">
      <c r="A780" s="63">
        <v>890</v>
      </c>
      <c r="B780" s="34"/>
      <c r="C780" s="34"/>
      <c r="D780" s="34"/>
      <c r="E780" s="56"/>
      <c r="F780" s="55"/>
      <c r="G780" s="57"/>
      <c r="H780" s="57"/>
      <c r="I780" s="55"/>
      <c r="J780" s="55"/>
      <c r="K780" s="55"/>
      <c r="L780" s="58"/>
      <c r="M780" s="111"/>
      <c r="N780" s="42"/>
      <c r="O780" s="26"/>
      <c r="P780" s="27">
        <f t="shared" si="38"/>
        <v>-366</v>
      </c>
      <c r="Q780" s="29"/>
      <c r="R780" s="30"/>
      <c r="S780" s="32">
        <f t="shared" si="39"/>
        <v>0</v>
      </c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</row>
    <row r="781" spans="1:41" s="33" customFormat="1" ht="12.75" customHeight="1">
      <c r="A781" s="63">
        <v>891</v>
      </c>
      <c r="B781" s="34"/>
      <c r="C781" s="34"/>
      <c r="D781" s="34"/>
      <c r="E781" s="56"/>
      <c r="F781" s="55"/>
      <c r="G781" s="57"/>
      <c r="H781" s="57"/>
      <c r="I781" s="55"/>
      <c r="J781" s="55"/>
      <c r="K781" s="55"/>
      <c r="L781" s="58"/>
      <c r="M781" s="111"/>
      <c r="N781" s="42"/>
      <c r="O781" s="26"/>
      <c r="P781" s="27">
        <f t="shared" si="38"/>
        <v>-366</v>
      </c>
      <c r="Q781" s="29"/>
      <c r="R781" s="30"/>
      <c r="S781" s="32">
        <f t="shared" si="39"/>
        <v>0</v>
      </c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</row>
    <row r="782" spans="1:41" s="33" customFormat="1" ht="12.75" customHeight="1">
      <c r="A782" s="63">
        <v>892</v>
      </c>
      <c r="B782" s="34"/>
      <c r="C782" s="34"/>
      <c r="D782" s="34"/>
      <c r="E782" s="56"/>
      <c r="F782" s="55"/>
      <c r="G782" s="57"/>
      <c r="H782" s="57"/>
      <c r="I782" s="55"/>
      <c r="J782" s="55"/>
      <c r="K782" s="55"/>
      <c r="L782" s="58"/>
      <c r="M782" s="111"/>
      <c r="N782" s="42"/>
      <c r="O782" s="26"/>
      <c r="P782" s="27">
        <f t="shared" si="38"/>
        <v>-366</v>
      </c>
      <c r="Q782" s="29"/>
      <c r="R782" s="30"/>
      <c r="S782" s="32">
        <f t="shared" si="39"/>
        <v>0</v>
      </c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</row>
    <row r="783" spans="1:41" s="33" customFormat="1" ht="12.75" customHeight="1">
      <c r="A783" s="63">
        <v>893</v>
      </c>
      <c r="B783" s="34"/>
      <c r="C783" s="34"/>
      <c r="D783" s="34"/>
      <c r="E783" s="56"/>
      <c r="F783" s="55"/>
      <c r="G783" s="57"/>
      <c r="H783" s="57"/>
      <c r="I783" s="55"/>
      <c r="J783" s="55"/>
      <c r="K783" s="55"/>
      <c r="L783" s="58"/>
      <c r="M783" s="111"/>
      <c r="N783" s="42"/>
      <c r="O783" s="26"/>
      <c r="P783" s="27">
        <f t="shared" si="38"/>
        <v>-366</v>
      </c>
      <c r="Q783" s="29"/>
      <c r="R783" s="30"/>
      <c r="S783" s="32">
        <f t="shared" si="39"/>
        <v>0</v>
      </c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</row>
    <row r="784" spans="1:41" s="33" customFormat="1" ht="12.75" customHeight="1">
      <c r="A784" s="63">
        <v>894</v>
      </c>
      <c r="B784" s="34"/>
      <c r="C784" s="34"/>
      <c r="D784" s="34"/>
      <c r="E784" s="56"/>
      <c r="F784" s="55"/>
      <c r="G784" s="57"/>
      <c r="H784" s="57"/>
      <c r="I784" s="55"/>
      <c r="J784" s="55"/>
      <c r="K784" s="55"/>
      <c r="L784" s="58"/>
      <c r="M784" s="111"/>
      <c r="N784" s="42"/>
      <c r="O784" s="26"/>
      <c r="P784" s="27">
        <f t="shared" si="38"/>
        <v>-366</v>
      </c>
      <c r="Q784" s="29"/>
      <c r="R784" s="30"/>
      <c r="S784" s="32">
        <f t="shared" si="39"/>
        <v>0</v>
      </c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</row>
    <row r="785" spans="1:41" s="33" customFormat="1" ht="12.75" customHeight="1">
      <c r="A785" s="63">
        <v>895</v>
      </c>
      <c r="B785" s="34"/>
      <c r="C785" s="34"/>
      <c r="D785" s="34"/>
      <c r="E785" s="56"/>
      <c r="F785" s="55"/>
      <c r="G785" s="57"/>
      <c r="H785" s="57"/>
      <c r="I785" s="55"/>
      <c r="J785" s="55"/>
      <c r="K785" s="55"/>
      <c r="L785" s="58"/>
      <c r="M785" s="111"/>
      <c r="N785" s="42"/>
      <c r="O785" s="26"/>
      <c r="P785" s="27">
        <f t="shared" si="38"/>
        <v>-366</v>
      </c>
      <c r="Q785" s="29"/>
      <c r="R785" s="30"/>
      <c r="S785" s="32">
        <f t="shared" si="39"/>
        <v>0</v>
      </c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</row>
    <row r="786" spans="1:41" s="33" customFormat="1" ht="12.75" customHeight="1">
      <c r="A786" s="63">
        <v>896</v>
      </c>
      <c r="B786" s="34"/>
      <c r="C786" s="34"/>
      <c r="D786" s="34"/>
      <c r="E786" s="56"/>
      <c r="F786" s="55"/>
      <c r="G786" s="57"/>
      <c r="H786" s="57"/>
      <c r="I786" s="55"/>
      <c r="J786" s="55"/>
      <c r="K786" s="55"/>
      <c r="L786" s="58"/>
      <c r="M786" s="111"/>
      <c r="N786" s="42"/>
      <c r="O786" s="26"/>
      <c r="P786" s="27">
        <f t="shared" si="38"/>
        <v>-366</v>
      </c>
      <c r="Q786" s="29"/>
      <c r="R786" s="30"/>
      <c r="S786" s="32">
        <f t="shared" si="39"/>
        <v>0</v>
      </c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</row>
    <row r="787" spans="1:41" s="33" customFormat="1" ht="12.75" customHeight="1">
      <c r="A787" s="63">
        <v>897</v>
      </c>
      <c r="B787" s="34"/>
      <c r="C787" s="34"/>
      <c r="D787" s="34"/>
      <c r="E787" s="56"/>
      <c r="F787" s="55"/>
      <c r="G787" s="57"/>
      <c r="H787" s="57"/>
      <c r="I787" s="55"/>
      <c r="J787" s="55"/>
      <c r="K787" s="55"/>
      <c r="L787" s="58"/>
      <c r="M787" s="111"/>
      <c r="N787" s="42"/>
      <c r="O787" s="26"/>
      <c r="P787" s="27">
        <f t="shared" si="38"/>
        <v>-366</v>
      </c>
      <c r="Q787" s="29"/>
      <c r="R787" s="30"/>
      <c r="S787" s="32">
        <f t="shared" si="39"/>
        <v>0</v>
      </c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</row>
    <row r="788" spans="1:41" s="33" customFormat="1" ht="12.75" customHeight="1">
      <c r="A788" s="63">
        <v>898</v>
      </c>
      <c r="B788" s="34"/>
      <c r="C788" s="34"/>
      <c r="D788" s="34"/>
      <c r="E788" s="56"/>
      <c r="F788" s="55"/>
      <c r="G788" s="57"/>
      <c r="H788" s="57"/>
      <c r="I788" s="55"/>
      <c r="J788" s="55"/>
      <c r="K788" s="55"/>
      <c r="L788" s="58"/>
      <c r="M788" s="111"/>
      <c r="N788" s="42"/>
      <c r="O788" s="26"/>
      <c r="P788" s="27">
        <f t="shared" si="38"/>
        <v>-366</v>
      </c>
      <c r="Q788" s="29"/>
      <c r="R788" s="30"/>
      <c r="S788" s="32">
        <f t="shared" si="39"/>
        <v>0</v>
      </c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</row>
    <row r="789" spans="1:41" s="33" customFormat="1" ht="12.75" customHeight="1">
      <c r="A789" s="63">
        <v>899</v>
      </c>
      <c r="B789" s="34"/>
      <c r="C789" s="34"/>
      <c r="D789" s="34"/>
      <c r="E789" s="56"/>
      <c r="F789" s="55"/>
      <c r="G789" s="57"/>
      <c r="H789" s="57"/>
      <c r="I789" s="55"/>
      <c r="J789" s="55"/>
      <c r="K789" s="55"/>
      <c r="L789" s="58"/>
      <c r="M789" s="111"/>
      <c r="N789" s="42"/>
      <c r="O789" s="26"/>
      <c r="P789" s="27">
        <f t="shared" si="38"/>
        <v>-366</v>
      </c>
      <c r="Q789" s="29"/>
      <c r="R789" s="30"/>
      <c r="S789" s="32">
        <f t="shared" si="39"/>
        <v>0</v>
      </c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</row>
    <row r="790" spans="1:41" s="33" customFormat="1" ht="12.75" customHeight="1">
      <c r="A790" s="63">
        <v>900</v>
      </c>
      <c r="B790" s="34"/>
      <c r="C790" s="34"/>
      <c r="D790" s="34"/>
      <c r="E790" s="56"/>
      <c r="F790" s="55"/>
      <c r="G790" s="57"/>
      <c r="H790" s="57"/>
      <c r="I790" s="55"/>
      <c r="J790" s="55"/>
      <c r="K790" s="55"/>
      <c r="L790" s="58"/>
      <c r="M790" s="111"/>
      <c r="N790" s="42"/>
      <c r="O790" s="26"/>
      <c r="P790" s="27">
        <f t="shared" si="38"/>
        <v>-366</v>
      </c>
      <c r="Q790" s="29"/>
      <c r="R790" s="30"/>
      <c r="S790" s="32">
        <f t="shared" si="39"/>
        <v>0</v>
      </c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</row>
    <row r="791" spans="1:41" s="33" customFormat="1" ht="12.75" customHeight="1">
      <c r="A791" s="63">
        <v>901</v>
      </c>
      <c r="B791" s="34"/>
      <c r="C791" s="34"/>
      <c r="D791" s="34"/>
      <c r="E791" s="56"/>
      <c r="F791" s="55"/>
      <c r="G791" s="57"/>
      <c r="H791" s="57"/>
      <c r="I791" s="55"/>
      <c r="J791" s="55"/>
      <c r="K791" s="55"/>
      <c r="L791" s="58"/>
      <c r="M791" s="111"/>
      <c r="N791" s="42"/>
      <c r="O791" s="26"/>
      <c r="P791" s="27">
        <f t="shared" si="38"/>
        <v>-366</v>
      </c>
      <c r="Q791" s="29"/>
      <c r="R791" s="30"/>
      <c r="S791" s="32">
        <f t="shared" si="39"/>
        <v>0</v>
      </c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</row>
    <row r="792" spans="1:41" s="33" customFormat="1" ht="12.75" customHeight="1">
      <c r="A792" s="63">
        <v>902</v>
      </c>
      <c r="B792" s="34"/>
      <c r="C792" s="34"/>
      <c r="D792" s="34"/>
      <c r="E792" s="56"/>
      <c r="F792" s="55"/>
      <c r="G792" s="57"/>
      <c r="H792" s="57"/>
      <c r="I792" s="55"/>
      <c r="J792" s="55"/>
      <c r="K792" s="55"/>
      <c r="L792" s="58"/>
      <c r="M792" s="111"/>
      <c r="N792" s="42"/>
      <c r="O792" s="26"/>
      <c r="P792" s="27">
        <f t="shared" si="38"/>
        <v>-366</v>
      </c>
      <c r="Q792" s="29"/>
      <c r="R792" s="30"/>
      <c r="S792" s="32">
        <f t="shared" si="39"/>
        <v>0</v>
      </c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</row>
    <row r="793" spans="1:41" s="33" customFormat="1" ht="12.75" customHeight="1">
      <c r="A793" s="63">
        <v>903</v>
      </c>
      <c r="B793" s="34"/>
      <c r="C793" s="34"/>
      <c r="D793" s="34"/>
      <c r="E793" s="56"/>
      <c r="F793" s="55"/>
      <c r="G793" s="57"/>
      <c r="H793" s="57"/>
      <c r="I793" s="55"/>
      <c r="J793" s="55"/>
      <c r="K793" s="55"/>
      <c r="L793" s="58"/>
      <c r="M793" s="111"/>
      <c r="N793" s="42"/>
      <c r="O793" s="26"/>
      <c r="P793" s="27">
        <f t="shared" si="38"/>
        <v>-366</v>
      </c>
      <c r="Q793" s="29"/>
      <c r="R793" s="30"/>
      <c r="S793" s="32">
        <f t="shared" si="39"/>
        <v>0</v>
      </c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</row>
    <row r="794" spans="1:41" s="33" customFormat="1" ht="12.75" customHeight="1">
      <c r="A794" s="63">
        <v>904</v>
      </c>
      <c r="B794" s="34"/>
      <c r="C794" s="34"/>
      <c r="D794" s="34"/>
      <c r="E794" s="56"/>
      <c r="F794" s="55"/>
      <c r="G794" s="57"/>
      <c r="H794" s="57"/>
      <c r="I794" s="55"/>
      <c r="J794" s="55"/>
      <c r="K794" s="55"/>
      <c r="L794" s="58"/>
      <c r="M794" s="111"/>
      <c r="N794" s="42"/>
      <c r="O794" s="26"/>
      <c r="P794" s="27">
        <f t="shared" si="38"/>
        <v>-366</v>
      </c>
      <c r="Q794" s="29"/>
      <c r="R794" s="30"/>
      <c r="S794" s="32">
        <f t="shared" si="39"/>
        <v>0</v>
      </c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</row>
    <row r="795" spans="1:41" s="33" customFormat="1" ht="12.75" customHeight="1">
      <c r="A795" s="63">
        <v>905</v>
      </c>
      <c r="B795" s="34"/>
      <c r="C795" s="34"/>
      <c r="D795" s="34"/>
      <c r="E795" s="56"/>
      <c r="F795" s="55"/>
      <c r="G795" s="57"/>
      <c r="H795" s="57"/>
      <c r="I795" s="55"/>
      <c r="J795" s="55"/>
      <c r="K795" s="55"/>
      <c r="L795" s="58"/>
      <c r="M795" s="111"/>
      <c r="N795" s="42"/>
      <c r="O795" s="26"/>
      <c r="P795" s="27">
        <f t="shared" si="38"/>
        <v>-366</v>
      </c>
      <c r="Q795" s="29"/>
      <c r="R795" s="30"/>
      <c r="S795" s="32">
        <f t="shared" si="39"/>
        <v>0</v>
      </c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</row>
    <row r="796" spans="1:41" s="33" customFormat="1" ht="12.75" customHeight="1">
      <c r="A796" s="63">
        <v>906</v>
      </c>
      <c r="B796" s="34"/>
      <c r="C796" s="34"/>
      <c r="D796" s="34"/>
      <c r="E796" s="56"/>
      <c r="F796" s="55"/>
      <c r="G796" s="57"/>
      <c r="H796" s="57"/>
      <c r="I796" s="55"/>
      <c r="J796" s="55"/>
      <c r="K796" s="55"/>
      <c r="L796" s="58"/>
      <c r="M796" s="111"/>
      <c r="N796" s="42"/>
      <c r="O796" s="26"/>
      <c r="P796" s="27">
        <f t="shared" si="38"/>
        <v>-366</v>
      </c>
      <c r="Q796" s="29"/>
      <c r="R796" s="30"/>
      <c r="S796" s="32">
        <f t="shared" si="39"/>
        <v>0</v>
      </c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</row>
    <row r="797" spans="1:41" s="33" customFormat="1" ht="12.75" customHeight="1">
      <c r="A797" s="63">
        <v>907</v>
      </c>
      <c r="B797" s="34"/>
      <c r="C797" s="34"/>
      <c r="D797" s="34"/>
      <c r="E797" s="56"/>
      <c r="F797" s="55"/>
      <c r="G797" s="57"/>
      <c r="H797" s="57"/>
      <c r="I797" s="55"/>
      <c r="J797" s="55"/>
      <c r="K797" s="55"/>
      <c r="L797" s="58"/>
      <c r="M797" s="111"/>
      <c r="N797" s="42"/>
      <c r="O797" s="26"/>
      <c r="P797" s="27">
        <f t="shared" si="38"/>
        <v>-366</v>
      </c>
      <c r="Q797" s="29"/>
      <c r="R797" s="30"/>
      <c r="S797" s="32">
        <f t="shared" si="39"/>
        <v>0</v>
      </c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</row>
    <row r="798" spans="1:41" s="33" customFormat="1" ht="12.75" customHeight="1">
      <c r="A798" s="63">
        <v>908</v>
      </c>
      <c r="B798" s="34"/>
      <c r="C798" s="34"/>
      <c r="D798" s="34"/>
      <c r="E798" s="56"/>
      <c r="F798" s="55"/>
      <c r="G798" s="57"/>
      <c r="H798" s="57"/>
      <c r="I798" s="55"/>
      <c r="J798" s="55"/>
      <c r="K798" s="55"/>
      <c r="L798" s="58"/>
      <c r="M798" s="111"/>
      <c r="N798" s="42"/>
      <c r="O798" s="26"/>
      <c r="P798" s="27">
        <f t="shared" si="38"/>
        <v>-366</v>
      </c>
      <c r="Q798" s="29"/>
      <c r="R798" s="30"/>
      <c r="S798" s="32">
        <f t="shared" si="39"/>
        <v>0</v>
      </c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</row>
    <row r="799" spans="1:41" s="33" customFormat="1" ht="12.75" customHeight="1">
      <c r="A799" s="63">
        <v>909</v>
      </c>
      <c r="B799" s="34"/>
      <c r="C799" s="34"/>
      <c r="D799" s="34"/>
      <c r="E799" s="56"/>
      <c r="F799" s="55"/>
      <c r="G799" s="57"/>
      <c r="H799" s="57"/>
      <c r="I799" s="55"/>
      <c r="J799" s="55"/>
      <c r="K799" s="55"/>
      <c r="L799" s="58"/>
      <c r="M799" s="111"/>
      <c r="N799" s="42"/>
      <c r="O799" s="26"/>
      <c r="P799" s="27">
        <f t="shared" si="38"/>
        <v>-366</v>
      </c>
      <c r="Q799" s="29"/>
      <c r="R799" s="30"/>
      <c r="S799" s="32">
        <f t="shared" si="39"/>
        <v>0</v>
      </c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</row>
    <row r="800" spans="1:41" s="33" customFormat="1" ht="12.75" customHeight="1">
      <c r="A800" s="63">
        <v>910</v>
      </c>
      <c r="B800" s="34"/>
      <c r="C800" s="34"/>
      <c r="D800" s="34"/>
      <c r="E800" s="56"/>
      <c r="F800" s="55"/>
      <c r="G800" s="57"/>
      <c r="H800" s="57"/>
      <c r="I800" s="55"/>
      <c r="J800" s="55"/>
      <c r="K800" s="55"/>
      <c r="L800" s="58"/>
      <c r="M800" s="111"/>
      <c r="N800" s="42"/>
      <c r="O800" s="26"/>
      <c r="P800" s="27">
        <f t="shared" si="38"/>
        <v>-366</v>
      </c>
      <c r="Q800" s="29"/>
      <c r="R800" s="30"/>
      <c r="S800" s="32">
        <f t="shared" si="39"/>
        <v>0</v>
      </c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</row>
    <row r="801" spans="1:41" s="33" customFormat="1" ht="12.75" customHeight="1">
      <c r="A801" s="63">
        <v>911</v>
      </c>
      <c r="B801" s="34"/>
      <c r="C801" s="34"/>
      <c r="D801" s="34"/>
      <c r="E801" s="56"/>
      <c r="F801" s="55"/>
      <c r="G801" s="57"/>
      <c r="H801" s="57"/>
      <c r="I801" s="55"/>
      <c r="J801" s="55"/>
      <c r="K801" s="55"/>
      <c r="L801" s="58"/>
      <c r="M801" s="111"/>
      <c r="N801" s="42"/>
      <c r="O801" s="26"/>
      <c r="P801" s="27">
        <f t="shared" si="38"/>
        <v>-366</v>
      </c>
      <c r="Q801" s="29"/>
      <c r="R801" s="30"/>
      <c r="S801" s="32">
        <f t="shared" si="39"/>
        <v>0</v>
      </c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</row>
    <row r="802" spans="1:41" s="34" customFormat="1" ht="12.75" customHeight="1">
      <c r="A802" s="16">
        <v>912</v>
      </c>
      <c r="B802" s="34" t="s">
        <v>23</v>
      </c>
      <c r="C802" s="34" t="s">
        <v>548</v>
      </c>
      <c r="E802" s="76" t="s">
        <v>1011</v>
      </c>
      <c r="G802" s="100" t="s">
        <v>1012</v>
      </c>
      <c r="H802" s="100"/>
      <c r="I802" s="34" t="s">
        <v>989</v>
      </c>
      <c r="K802" s="34" t="s">
        <v>1013</v>
      </c>
      <c r="L802" s="40">
        <v>41153</v>
      </c>
      <c r="M802" s="40">
        <v>44011</v>
      </c>
      <c r="N802" s="42" t="s">
        <v>29</v>
      </c>
      <c r="O802" s="41">
        <v>2011</v>
      </c>
      <c r="P802" s="49">
        <v>43280</v>
      </c>
      <c r="Q802" s="42" t="s">
        <v>29</v>
      </c>
      <c r="R802" s="31" t="s">
        <v>1014</v>
      </c>
      <c r="S802" s="50">
        <f t="shared" si="39"/>
        <v>44011</v>
      </c>
      <c r="T802" s="43" t="s">
        <v>37</v>
      </c>
      <c r="U802" s="34">
        <v>187</v>
      </c>
      <c r="W802" s="34">
        <v>255</v>
      </c>
      <c r="Y802" s="34">
        <v>450</v>
      </c>
      <c r="AA802" s="34">
        <v>60</v>
      </c>
      <c r="AB802" s="34">
        <v>65</v>
      </c>
      <c r="AC802" s="34">
        <v>140</v>
      </c>
      <c r="AD802" s="34">
        <v>2</v>
      </c>
    </row>
    <row r="803" spans="1:41" ht="12.75" customHeight="1">
      <c r="A803" s="63">
        <v>913</v>
      </c>
      <c r="B803" s="34"/>
      <c r="C803" s="34"/>
      <c r="D803" s="34"/>
      <c r="P803" s="27">
        <f t="shared" si="38"/>
        <v>-366</v>
      </c>
      <c r="S803" s="32">
        <f t="shared" si="39"/>
        <v>0</v>
      </c>
    </row>
    <row r="804" spans="1:41" ht="12.75" customHeight="1">
      <c r="A804" s="63">
        <v>914</v>
      </c>
      <c r="B804" s="34"/>
      <c r="C804" s="34"/>
      <c r="D804" s="34"/>
      <c r="P804" s="27">
        <f t="shared" si="38"/>
        <v>-366</v>
      </c>
      <c r="S804" s="32">
        <f t="shared" si="39"/>
        <v>0</v>
      </c>
    </row>
    <row r="805" spans="1:41" ht="12.75" customHeight="1">
      <c r="A805" s="63">
        <v>915</v>
      </c>
      <c r="B805" s="34"/>
      <c r="C805" s="34"/>
      <c r="D805" s="34"/>
      <c r="P805" s="27">
        <f t="shared" si="38"/>
        <v>-366</v>
      </c>
      <c r="S805" s="32">
        <f t="shared" si="39"/>
        <v>0</v>
      </c>
    </row>
    <row r="806" spans="1:41" ht="12.75" customHeight="1">
      <c r="A806" s="63">
        <v>916</v>
      </c>
      <c r="B806" s="34"/>
      <c r="C806" s="34"/>
      <c r="D806" s="34"/>
      <c r="P806" s="27">
        <f t="shared" si="38"/>
        <v>-366</v>
      </c>
      <c r="S806" s="32">
        <f t="shared" si="39"/>
        <v>0</v>
      </c>
    </row>
    <row r="807" spans="1:41" ht="12.75" customHeight="1">
      <c r="A807" s="63">
        <v>917</v>
      </c>
      <c r="B807" s="34"/>
      <c r="C807" s="34"/>
      <c r="D807" s="34"/>
      <c r="P807" s="27">
        <f t="shared" si="38"/>
        <v>-366</v>
      </c>
      <c r="S807" s="32">
        <f t="shared" si="39"/>
        <v>0</v>
      </c>
    </row>
    <row r="808" spans="1:41" ht="12.75" customHeight="1">
      <c r="A808" s="63">
        <v>918</v>
      </c>
      <c r="B808" s="34"/>
      <c r="C808" s="34"/>
      <c r="D808" s="34"/>
      <c r="P808" s="27">
        <f t="shared" si="38"/>
        <v>-366</v>
      </c>
      <c r="S808" s="32">
        <f t="shared" si="39"/>
        <v>0</v>
      </c>
    </row>
    <row r="809" spans="1:41" ht="12.75" customHeight="1">
      <c r="A809" s="63">
        <v>919</v>
      </c>
      <c r="B809" s="34"/>
      <c r="C809" s="34"/>
      <c r="D809" s="34"/>
      <c r="P809" s="27">
        <f t="shared" si="38"/>
        <v>-366</v>
      </c>
      <c r="S809" s="32">
        <f t="shared" si="39"/>
        <v>0</v>
      </c>
    </row>
    <row r="810" spans="1:41" ht="12.75" customHeight="1">
      <c r="A810" s="63">
        <v>920</v>
      </c>
      <c r="B810" s="34"/>
      <c r="C810" s="34"/>
      <c r="D810" s="34"/>
      <c r="P810" s="27">
        <f t="shared" si="38"/>
        <v>-366</v>
      </c>
      <c r="S810" s="32">
        <f t="shared" si="39"/>
        <v>0</v>
      </c>
    </row>
    <row r="811" spans="1:41" ht="12.75" customHeight="1">
      <c r="A811" s="63">
        <v>921</v>
      </c>
      <c r="B811" s="34"/>
      <c r="C811" s="34"/>
      <c r="D811" s="34"/>
      <c r="P811" s="27">
        <f t="shared" si="38"/>
        <v>-366</v>
      </c>
      <c r="S811" s="32">
        <f t="shared" si="39"/>
        <v>0</v>
      </c>
    </row>
    <row r="812" spans="1:41" ht="12.75" customHeight="1">
      <c r="A812" s="63">
        <v>922</v>
      </c>
      <c r="B812" s="34"/>
      <c r="C812" s="34"/>
      <c r="D812" s="34"/>
      <c r="P812" s="27">
        <f t="shared" si="38"/>
        <v>-366</v>
      </c>
      <c r="S812" s="32">
        <f t="shared" si="39"/>
        <v>0</v>
      </c>
    </row>
    <row r="813" spans="1:41" ht="12.75" customHeight="1">
      <c r="A813" s="63">
        <v>923</v>
      </c>
      <c r="B813" s="34"/>
      <c r="C813" s="34"/>
      <c r="D813" s="34"/>
      <c r="P813" s="27">
        <f t="shared" si="38"/>
        <v>-366</v>
      </c>
      <c r="S813" s="32">
        <f t="shared" si="39"/>
        <v>0</v>
      </c>
    </row>
    <row r="814" spans="1:41" ht="12.75" customHeight="1">
      <c r="A814" s="63">
        <v>924</v>
      </c>
      <c r="B814" s="34"/>
      <c r="C814" s="34"/>
      <c r="D814" s="34"/>
      <c r="P814" s="27">
        <f t="shared" si="38"/>
        <v>-366</v>
      </c>
      <c r="S814" s="32">
        <f t="shared" si="39"/>
        <v>0</v>
      </c>
    </row>
    <row r="815" spans="1:41" ht="12.75" customHeight="1">
      <c r="A815" s="63">
        <v>925</v>
      </c>
      <c r="B815" s="34"/>
      <c r="C815" s="34"/>
      <c r="D815" s="34"/>
      <c r="P815" s="27">
        <f t="shared" si="38"/>
        <v>-366</v>
      </c>
      <c r="S815" s="32">
        <f t="shared" si="39"/>
        <v>0</v>
      </c>
    </row>
    <row r="816" spans="1:41" ht="12.75" customHeight="1">
      <c r="A816" s="63">
        <v>926</v>
      </c>
      <c r="B816" s="34"/>
      <c r="C816" s="34"/>
      <c r="D816" s="34"/>
      <c r="P816" s="27">
        <f t="shared" si="38"/>
        <v>-366</v>
      </c>
      <c r="S816" s="32">
        <f t="shared" si="39"/>
        <v>0</v>
      </c>
    </row>
    <row r="817" spans="1:41" ht="12.75" customHeight="1">
      <c r="A817" s="63">
        <v>927</v>
      </c>
      <c r="B817" s="34"/>
      <c r="C817" s="34"/>
      <c r="D817" s="34"/>
      <c r="P817" s="27">
        <f t="shared" si="38"/>
        <v>-366</v>
      </c>
      <c r="S817" s="32">
        <f t="shared" si="39"/>
        <v>0</v>
      </c>
    </row>
    <row r="818" spans="1:41" s="33" customFormat="1" ht="12.75" customHeight="1">
      <c r="A818" s="63">
        <v>928</v>
      </c>
      <c r="B818" s="34"/>
      <c r="C818" s="34"/>
      <c r="D818" s="34"/>
      <c r="E818" s="56"/>
      <c r="F818" s="55"/>
      <c r="G818" s="57"/>
      <c r="H818" s="57"/>
      <c r="I818" s="55"/>
      <c r="J818" s="55"/>
      <c r="K818" s="55"/>
      <c r="L818" s="58"/>
      <c r="M818" s="111"/>
      <c r="N818" s="42"/>
      <c r="O818" s="26"/>
      <c r="P818" s="27">
        <f t="shared" si="38"/>
        <v>-366</v>
      </c>
      <c r="Q818" s="29"/>
      <c r="R818" s="30"/>
      <c r="S818" s="32">
        <f t="shared" si="39"/>
        <v>0</v>
      </c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</row>
    <row r="819" spans="1:41" s="33" customFormat="1" ht="12.75" customHeight="1">
      <c r="A819" s="63">
        <v>929</v>
      </c>
      <c r="B819" s="34"/>
      <c r="C819" s="34"/>
      <c r="D819" s="34"/>
      <c r="E819" s="56"/>
      <c r="F819" s="55"/>
      <c r="G819" s="57"/>
      <c r="H819" s="57"/>
      <c r="I819" s="55"/>
      <c r="J819" s="55"/>
      <c r="K819" s="55"/>
      <c r="L819" s="58"/>
      <c r="M819" s="111"/>
      <c r="N819" s="42"/>
      <c r="O819" s="26"/>
      <c r="P819" s="27">
        <f t="shared" si="38"/>
        <v>-366</v>
      </c>
      <c r="Q819" s="29"/>
      <c r="R819" s="30"/>
      <c r="S819" s="32">
        <f t="shared" si="39"/>
        <v>0</v>
      </c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</row>
    <row r="820" spans="1:41" s="33" customFormat="1" ht="12.75" customHeight="1">
      <c r="A820" s="63">
        <v>930</v>
      </c>
      <c r="B820" s="34"/>
      <c r="C820" s="34"/>
      <c r="D820" s="34"/>
      <c r="E820" s="56"/>
      <c r="F820" s="55"/>
      <c r="G820" s="57"/>
      <c r="H820" s="57"/>
      <c r="I820" s="55"/>
      <c r="J820" s="55"/>
      <c r="K820" s="55"/>
      <c r="L820" s="58"/>
      <c r="M820" s="111"/>
      <c r="N820" s="42"/>
      <c r="O820" s="26"/>
      <c r="P820" s="27">
        <f t="shared" si="38"/>
        <v>-366</v>
      </c>
      <c r="Q820" s="29"/>
      <c r="R820" s="30"/>
      <c r="S820" s="32">
        <f t="shared" si="39"/>
        <v>0</v>
      </c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</row>
    <row r="821" spans="1:41" s="33" customFormat="1" ht="12.75" customHeight="1">
      <c r="A821" s="63">
        <v>931</v>
      </c>
      <c r="B821" s="34"/>
      <c r="C821" s="34"/>
      <c r="D821" s="34"/>
      <c r="E821" s="56"/>
      <c r="F821" s="55"/>
      <c r="G821" s="57"/>
      <c r="H821" s="57"/>
      <c r="I821" s="55"/>
      <c r="J821" s="55"/>
      <c r="K821" s="55"/>
      <c r="L821" s="58"/>
      <c r="M821" s="111"/>
      <c r="N821" s="42"/>
      <c r="O821" s="26"/>
      <c r="P821" s="27">
        <f t="shared" si="38"/>
        <v>-366</v>
      </c>
      <c r="Q821" s="29"/>
      <c r="R821" s="30"/>
      <c r="S821" s="32">
        <f t="shared" si="39"/>
        <v>0</v>
      </c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</row>
    <row r="822" spans="1:41" s="33" customFormat="1" ht="12.75" customHeight="1">
      <c r="A822" s="63">
        <v>932</v>
      </c>
      <c r="B822" s="34"/>
      <c r="C822" s="34"/>
      <c r="D822" s="34"/>
      <c r="E822" s="56"/>
      <c r="F822" s="55"/>
      <c r="G822" s="57"/>
      <c r="H822" s="57"/>
      <c r="I822" s="55"/>
      <c r="J822" s="55"/>
      <c r="K822" s="55"/>
      <c r="L822" s="58"/>
      <c r="M822" s="111"/>
      <c r="N822" s="42"/>
      <c r="O822" s="26"/>
      <c r="P822" s="27">
        <f t="shared" si="38"/>
        <v>-366</v>
      </c>
      <c r="Q822" s="29"/>
      <c r="R822" s="30"/>
      <c r="S822" s="32">
        <f t="shared" si="39"/>
        <v>0</v>
      </c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</row>
    <row r="823" spans="1:41" s="33" customFormat="1" ht="12.75" customHeight="1">
      <c r="A823" s="63">
        <v>933</v>
      </c>
      <c r="B823" s="34"/>
      <c r="C823" s="34"/>
      <c r="D823" s="34"/>
      <c r="E823" s="56"/>
      <c r="F823" s="55"/>
      <c r="G823" s="57"/>
      <c r="H823" s="57"/>
      <c r="I823" s="55"/>
      <c r="J823" s="55"/>
      <c r="K823" s="55"/>
      <c r="L823" s="58"/>
      <c r="M823" s="111"/>
      <c r="N823" s="42"/>
      <c r="O823" s="26"/>
      <c r="P823" s="27">
        <f t="shared" si="38"/>
        <v>-366</v>
      </c>
      <c r="Q823" s="29"/>
      <c r="R823" s="30"/>
      <c r="S823" s="32">
        <f t="shared" si="39"/>
        <v>0</v>
      </c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</row>
    <row r="824" spans="1:41" s="33" customFormat="1" ht="12.75" customHeight="1">
      <c r="A824" s="63">
        <v>934</v>
      </c>
      <c r="B824" s="34"/>
      <c r="C824" s="34"/>
      <c r="D824" s="34"/>
      <c r="E824" s="56"/>
      <c r="F824" s="55"/>
      <c r="G824" s="57"/>
      <c r="H824" s="57"/>
      <c r="I824" s="55"/>
      <c r="J824" s="55"/>
      <c r="K824" s="55"/>
      <c r="L824" s="58"/>
      <c r="M824" s="111"/>
      <c r="N824" s="42"/>
      <c r="O824" s="26"/>
      <c r="P824" s="27">
        <f t="shared" si="38"/>
        <v>-366</v>
      </c>
      <c r="Q824" s="29"/>
      <c r="R824" s="30"/>
      <c r="S824" s="32">
        <f t="shared" si="39"/>
        <v>0</v>
      </c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</row>
    <row r="825" spans="1:41" s="33" customFormat="1" ht="12.75" customHeight="1">
      <c r="A825" s="63">
        <v>935</v>
      </c>
      <c r="B825" s="34"/>
      <c r="C825" s="34"/>
      <c r="D825" s="34"/>
      <c r="E825" s="56"/>
      <c r="F825" s="55"/>
      <c r="G825" s="57"/>
      <c r="H825" s="57"/>
      <c r="I825" s="55"/>
      <c r="J825" s="55"/>
      <c r="K825" s="55"/>
      <c r="L825" s="58"/>
      <c r="M825" s="111"/>
      <c r="N825" s="42"/>
      <c r="O825" s="26"/>
      <c r="P825" s="27">
        <f t="shared" si="38"/>
        <v>-366</v>
      </c>
      <c r="Q825" s="29"/>
      <c r="R825" s="30"/>
      <c r="S825" s="32">
        <f t="shared" si="39"/>
        <v>0</v>
      </c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</row>
    <row r="826" spans="1:41" s="33" customFormat="1" ht="12.75" customHeight="1">
      <c r="A826" s="63">
        <v>936</v>
      </c>
      <c r="B826" s="34"/>
      <c r="C826" s="34"/>
      <c r="D826" s="34"/>
      <c r="E826" s="56"/>
      <c r="F826" s="55"/>
      <c r="G826" s="57"/>
      <c r="H826" s="57"/>
      <c r="I826" s="55"/>
      <c r="J826" s="55"/>
      <c r="K826" s="55"/>
      <c r="L826" s="58"/>
      <c r="M826" s="111"/>
      <c r="N826" s="42"/>
      <c r="O826" s="26"/>
      <c r="P826" s="27">
        <f t="shared" si="38"/>
        <v>-366</v>
      </c>
      <c r="Q826" s="29"/>
      <c r="R826" s="30"/>
      <c r="S826" s="32">
        <f t="shared" si="39"/>
        <v>0</v>
      </c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</row>
    <row r="827" spans="1:41" s="33" customFormat="1" ht="12.75" customHeight="1">
      <c r="A827" s="63">
        <v>937</v>
      </c>
      <c r="B827" s="34"/>
      <c r="C827" s="34"/>
      <c r="D827" s="34"/>
      <c r="E827" s="56"/>
      <c r="F827" s="55"/>
      <c r="G827" s="57"/>
      <c r="H827" s="57"/>
      <c r="I827" s="55"/>
      <c r="J827" s="55"/>
      <c r="K827" s="55"/>
      <c r="L827" s="58"/>
      <c r="M827" s="111"/>
      <c r="N827" s="42"/>
      <c r="O827" s="26"/>
      <c r="P827" s="27">
        <f t="shared" si="38"/>
        <v>-366</v>
      </c>
      <c r="Q827" s="29"/>
      <c r="R827" s="30"/>
      <c r="S827" s="32">
        <f t="shared" si="39"/>
        <v>0</v>
      </c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</row>
    <row r="828" spans="1:41" s="33" customFormat="1" ht="12.75" customHeight="1">
      <c r="A828" s="63">
        <v>938</v>
      </c>
      <c r="B828" s="34"/>
      <c r="C828" s="34"/>
      <c r="D828" s="34"/>
      <c r="E828" s="56"/>
      <c r="F828" s="55"/>
      <c r="G828" s="57"/>
      <c r="H828" s="57"/>
      <c r="I828" s="55"/>
      <c r="J828" s="55"/>
      <c r="K828" s="55"/>
      <c r="L828" s="58"/>
      <c r="M828" s="111"/>
      <c r="N828" s="42"/>
      <c r="O828" s="26"/>
      <c r="P828" s="27">
        <f t="shared" si="38"/>
        <v>-366</v>
      </c>
      <c r="Q828" s="29"/>
      <c r="R828" s="30"/>
      <c r="S828" s="32">
        <f t="shared" si="39"/>
        <v>0</v>
      </c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</row>
    <row r="829" spans="1:41" s="33" customFormat="1" ht="12.75" customHeight="1">
      <c r="A829" s="63">
        <v>939</v>
      </c>
      <c r="B829" s="34"/>
      <c r="C829" s="34"/>
      <c r="D829" s="34"/>
      <c r="E829" s="56"/>
      <c r="F829" s="55"/>
      <c r="G829" s="57"/>
      <c r="H829" s="57"/>
      <c r="I829" s="55"/>
      <c r="J829" s="55"/>
      <c r="K829" s="55"/>
      <c r="L829" s="58"/>
      <c r="M829" s="111"/>
      <c r="N829" s="42"/>
      <c r="O829" s="26"/>
      <c r="P829" s="27">
        <f t="shared" si="38"/>
        <v>-366</v>
      </c>
      <c r="Q829" s="29"/>
      <c r="R829" s="30"/>
      <c r="S829" s="32">
        <f t="shared" si="39"/>
        <v>0</v>
      </c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</row>
    <row r="830" spans="1:41" s="33" customFormat="1" ht="12.75" customHeight="1">
      <c r="A830" s="63">
        <v>940</v>
      </c>
      <c r="B830" s="34"/>
      <c r="C830" s="34"/>
      <c r="D830" s="34"/>
      <c r="E830" s="56"/>
      <c r="F830" s="55"/>
      <c r="G830" s="57"/>
      <c r="H830" s="57"/>
      <c r="I830" s="55"/>
      <c r="J830" s="55"/>
      <c r="K830" s="55"/>
      <c r="L830" s="58"/>
      <c r="M830" s="111"/>
      <c r="N830" s="42"/>
      <c r="O830" s="26"/>
      <c r="P830" s="27">
        <f t="shared" ref="P830:P889" si="40">SUM(M830-366)</f>
        <v>-366</v>
      </c>
      <c r="Q830" s="29"/>
      <c r="R830" s="30"/>
      <c r="S830" s="32">
        <f t="shared" ref="S830:S889" si="41">M830</f>
        <v>0</v>
      </c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</row>
    <row r="831" spans="1:41" s="33" customFormat="1" ht="12.75" customHeight="1">
      <c r="A831" s="63">
        <v>941</v>
      </c>
      <c r="B831" s="34"/>
      <c r="C831" s="34"/>
      <c r="D831" s="34"/>
      <c r="E831" s="56"/>
      <c r="F831" s="55"/>
      <c r="G831" s="57"/>
      <c r="H831" s="57"/>
      <c r="I831" s="55"/>
      <c r="J831" s="55"/>
      <c r="K831" s="55"/>
      <c r="L831" s="58"/>
      <c r="M831" s="111"/>
      <c r="N831" s="42"/>
      <c r="O831" s="26"/>
      <c r="P831" s="27">
        <f t="shared" si="40"/>
        <v>-366</v>
      </c>
      <c r="Q831" s="29"/>
      <c r="R831" s="30"/>
      <c r="S831" s="32">
        <f t="shared" si="41"/>
        <v>0</v>
      </c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</row>
    <row r="832" spans="1:41" s="33" customFormat="1" ht="12.75" customHeight="1">
      <c r="A832" s="63">
        <v>942</v>
      </c>
      <c r="B832" s="34"/>
      <c r="C832" s="34"/>
      <c r="D832" s="34"/>
      <c r="E832" s="56"/>
      <c r="F832" s="55"/>
      <c r="G832" s="57"/>
      <c r="H832" s="57"/>
      <c r="I832" s="55"/>
      <c r="J832" s="55"/>
      <c r="K832" s="55"/>
      <c r="L832" s="58"/>
      <c r="M832" s="111"/>
      <c r="N832" s="42"/>
      <c r="O832" s="26"/>
      <c r="P832" s="27">
        <f t="shared" si="40"/>
        <v>-366</v>
      </c>
      <c r="Q832" s="29"/>
      <c r="R832" s="30"/>
      <c r="S832" s="32">
        <f t="shared" si="41"/>
        <v>0</v>
      </c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</row>
    <row r="833" spans="1:41" s="33" customFormat="1" ht="12.75" customHeight="1">
      <c r="A833" s="63">
        <v>943</v>
      </c>
      <c r="B833" s="34"/>
      <c r="C833" s="34"/>
      <c r="D833" s="34"/>
      <c r="E833" s="56"/>
      <c r="F833" s="55"/>
      <c r="G833" s="57"/>
      <c r="H833" s="57"/>
      <c r="I833" s="55"/>
      <c r="J833" s="55"/>
      <c r="K833" s="55"/>
      <c r="L833" s="58"/>
      <c r="M833" s="111"/>
      <c r="N833" s="42"/>
      <c r="O833" s="26"/>
      <c r="P833" s="27">
        <f t="shared" si="40"/>
        <v>-366</v>
      </c>
      <c r="Q833" s="29"/>
      <c r="R833" s="30"/>
      <c r="S833" s="32">
        <f t="shared" si="41"/>
        <v>0</v>
      </c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</row>
    <row r="834" spans="1:41" s="33" customFormat="1" ht="12.75" customHeight="1">
      <c r="A834" s="63">
        <v>944</v>
      </c>
      <c r="B834" s="34"/>
      <c r="C834" s="34"/>
      <c r="D834" s="34"/>
      <c r="E834" s="56"/>
      <c r="F834" s="55"/>
      <c r="G834" s="57"/>
      <c r="H834" s="57"/>
      <c r="I834" s="55"/>
      <c r="J834" s="55"/>
      <c r="K834" s="55"/>
      <c r="L834" s="58"/>
      <c r="M834" s="111"/>
      <c r="N834" s="42"/>
      <c r="O834" s="26"/>
      <c r="P834" s="27">
        <f t="shared" si="40"/>
        <v>-366</v>
      </c>
      <c r="Q834" s="29"/>
      <c r="R834" s="30"/>
      <c r="S834" s="32">
        <f t="shared" si="41"/>
        <v>0</v>
      </c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</row>
    <row r="835" spans="1:41" s="33" customFormat="1" ht="12.75" customHeight="1">
      <c r="A835" s="63">
        <v>945</v>
      </c>
      <c r="B835" s="34"/>
      <c r="C835" s="34"/>
      <c r="D835" s="34"/>
      <c r="E835" s="56"/>
      <c r="F835" s="55"/>
      <c r="G835" s="57"/>
      <c r="H835" s="57"/>
      <c r="I835" s="55"/>
      <c r="J835" s="55"/>
      <c r="K835" s="55"/>
      <c r="L835" s="58"/>
      <c r="M835" s="111"/>
      <c r="N835" s="42"/>
      <c r="O835" s="26"/>
      <c r="P835" s="27">
        <f t="shared" si="40"/>
        <v>-366</v>
      </c>
      <c r="Q835" s="29"/>
      <c r="R835" s="30"/>
      <c r="S835" s="32">
        <f t="shared" si="41"/>
        <v>0</v>
      </c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</row>
    <row r="836" spans="1:41" s="33" customFormat="1" ht="12.75" customHeight="1">
      <c r="A836" s="63">
        <v>946</v>
      </c>
      <c r="B836" s="34"/>
      <c r="C836" s="34"/>
      <c r="D836" s="34"/>
      <c r="E836" s="56"/>
      <c r="F836" s="55"/>
      <c r="G836" s="57"/>
      <c r="H836" s="57"/>
      <c r="I836" s="55"/>
      <c r="J836" s="55"/>
      <c r="K836" s="55"/>
      <c r="L836" s="58"/>
      <c r="M836" s="111"/>
      <c r="N836" s="42"/>
      <c r="O836" s="26"/>
      <c r="P836" s="27">
        <f t="shared" si="40"/>
        <v>-366</v>
      </c>
      <c r="Q836" s="29"/>
      <c r="R836" s="30"/>
      <c r="S836" s="32">
        <f t="shared" si="41"/>
        <v>0</v>
      </c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</row>
    <row r="837" spans="1:41" s="33" customFormat="1" ht="12.75" customHeight="1">
      <c r="A837" s="63">
        <v>947</v>
      </c>
      <c r="B837" s="34"/>
      <c r="C837" s="34"/>
      <c r="D837" s="34"/>
      <c r="E837" s="56"/>
      <c r="F837" s="55"/>
      <c r="G837" s="57"/>
      <c r="H837" s="57"/>
      <c r="I837" s="55"/>
      <c r="J837" s="55"/>
      <c r="K837" s="55"/>
      <c r="L837" s="58"/>
      <c r="M837" s="111"/>
      <c r="N837" s="42"/>
      <c r="O837" s="26"/>
      <c r="P837" s="27">
        <f t="shared" si="40"/>
        <v>-366</v>
      </c>
      <c r="Q837" s="29"/>
      <c r="R837" s="30"/>
      <c r="S837" s="32">
        <f t="shared" si="41"/>
        <v>0</v>
      </c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</row>
    <row r="838" spans="1:41" s="33" customFormat="1" ht="12.75" customHeight="1">
      <c r="A838" s="63">
        <v>948</v>
      </c>
      <c r="B838" s="34"/>
      <c r="C838" s="34"/>
      <c r="D838" s="34"/>
      <c r="E838" s="56"/>
      <c r="F838" s="55"/>
      <c r="G838" s="57"/>
      <c r="H838" s="57"/>
      <c r="I838" s="55"/>
      <c r="J838" s="55"/>
      <c r="K838" s="55"/>
      <c r="L838" s="58"/>
      <c r="M838" s="111"/>
      <c r="N838" s="42"/>
      <c r="O838" s="26"/>
      <c r="P838" s="27">
        <f t="shared" si="40"/>
        <v>-366</v>
      </c>
      <c r="Q838" s="29"/>
      <c r="R838" s="30"/>
      <c r="S838" s="32">
        <f t="shared" si="41"/>
        <v>0</v>
      </c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</row>
    <row r="839" spans="1:41" s="33" customFormat="1" ht="12.75" customHeight="1">
      <c r="A839" s="63">
        <v>949</v>
      </c>
      <c r="B839" s="34"/>
      <c r="C839" s="34"/>
      <c r="D839" s="34"/>
      <c r="E839" s="56"/>
      <c r="F839" s="55"/>
      <c r="G839" s="57"/>
      <c r="H839" s="57"/>
      <c r="I839" s="55"/>
      <c r="J839" s="55"/>
      <c r="K839" s="55"/>
      <c r="L839" s="58"/>
      <c r="M839" s="111"/>
      <c r="N839" s="42"/>
      <c r="O839" s="26"/>
      <c r="P839" s="27">
        <f t="shared" si="40"/>
        <v>-366</v>
      </c>
      <c r="Q839" s="29"/>
      <c r="R839" s="30"/>
      <c r="S839" s="32">
        <f t="shared" si="41"/>
        <v>0</v>
      </c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</row>
    <row r="840" spans="1:41" s="33" customFormat="1" ht="12.75" customHeight="1">
      <c r="A840" s="63">
        <v>950</v>
      </c>
      <c r="B840" s="34"/>
      <c r="C840" s="34"/>
      <c r="D840" s="34"/>
      <c r="E840" s="56"/>
      <c r="F840" s="55"/>
      <c r="G840" s="57"/>
      <c r="H840" s="57"/>
      <c r="I840" s="55"/>
      <c r="J840" s="55"/>
      <c r="K840" s="55"/>
      <c r="L840" s="58"/>
      <c r="M840" s="111"/>
      <c r="N840" s="42"/>
      <c r="O840" s="26"/>
      <c r="P840" s="27">
        <f t="shared" si="40"/>
        <v>-366</v>
      </c>
      <c r="Q840" s="29"/>
      <c r="R840" s="30"/>
      <c r="S840" s="32">
        <f t="shared" si="41"/>
        <v>0</v>
      </c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</row>
    <row r="841" spans="1:41" s="33" customFormat="1" ht="12.75" customHeight="1">
      <c r="A841" s="63">
        <v>951</v>
      </c>
      <c r="B841" s="34"/>
      <c r="C841" s="34"/>
      <c r="D841" s="34"/>
      <c r="E841" s="56"/>
      <c r="F841" s="55"/>
      <c r="G841" s="57"/>
      <c r="H841" s="57"/>
      <c r="I841" s="55"/>
      <c r="J841" s="55"/>
      <c r="K841" s="55"/>
      <c r="L841" s="58"/>
      <c r="M841" s="111"/>
      <c r="N841" s="42"/>
      <c r="O841" s="26"/>
      <c r="P841" s="27">
        <f t="shared" si="40"/>
        <v>-366</v>
      </c>
      <c r="Q841" s="29"/>
      <c r="R841" s="30"/>
      <c r="S841" s="32">
        <f t="shared" si="41"/>
        <v>0</v>
      </c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</row>
    <row r="842" spans="1:41" s="33" customFormat="1" ht="12.75" customHeight="1">
      <c r="A842" s="63">
        <v>952</v>
      </c>
      <c r="B842" s="34"/>
      <c r="C842" s="34"/>
      <c r="D842" s="34"/>
      <c r="E842" s="56"/>
      <c r="F842" s="55"/>
      <c r="G842" s="57"/>
      <c r="H842" s="57"/>
      <c r="I842" s="55"/>
      <c r="J842" s="55"/>
      <c r="K842" s="55"/>
      <c r="L842" s="58"/>
      <c r="M842" s="111"/>
      <c r="N842" s="42"/>
      <c r="O842" s="26"/>
      <c r="P842" s="27">
        <f t="shared" si="40"/>
        <v>-366</v>
      </c>
      <c r="Q842" s="29"/>
      <c r="R842" s="30"/>
      <c r="S842" s="32">
        <f t="shared" si="41"/>
        <v>0</v>
      </c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</row>
    <row r="843" spans="1:41" s="33" customFormat="1" ht="12.75" customHeight="1">
      <c r="A843" s="63">
        <v>953</v>
      </c>
      <c r="B843" s="34"/>
      <c r="C843" s="34"/>
      <c r="D843" s="34"/>
      <c r="E843" s="56"/>
      <c r="F843" s="55"/>
      <c r="G843" s="57"/>
      <c r="H843" s="57"/>
      <c r="I843" s="55"/>
      <c r="J843" s="55"/>
      <c r="K843" s="55"/>
      <c r="L843" s="58"/>
      <c r="M843" s="111"/>
      <c r="N843" s="42"/>
      <c r="O843" s="26"/>
      <c r="P843" s="27">
        <f t="shared" si="40"/>
        <v>-366</v>
      </c>
      <c r="Q843" s="29"/>
      <c r="R843" s="30"/>
      <c r="S843" s="32">
        <f t="shared" si="41"/>
        <v>0</v>
      </c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</row>
    <row r="844" spans="1:41" s="33" customFormat="1" ht="12.75" customHeight="1">
      <c r="A844" s="63">
        <v>954</v>
      </c>
      <c r="B844" s="34"/>
      <c r="C844" s="34"/>
      <c r="D844" s="34"/>
      <c r="E844" s="56"/>
      <c r="F844" s="55"/>
      <c r="G844" s="57"/>
      <c r="H844" s="57"/>
      <c r="I844" s="55"/>
      <c r="J844" s="55"/>
      <c r="K844" s="55"/>
      <c r="L844" s="58"/>
      <c r="M844" s="111"/>
      <c r="N844" s="42"/>
      <c r="O844" s="26"/>
      <c r="P844" s="27">
        <f t="shared" si="40"/>
        <v>-366</v>
      </c>
      <c r="Q844" s="29"/>
      <c r="R844" s="30"/>
      <c r="S844" s="32">
        <f t="shared" si="41"/>
        <v>0</v>
      </c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</row>
    <row r="845" spans="1:41" s="33" customFormat="1" ht="12.75" customHeight="1">
      <c r="A845" s="63">
        <v>955</v>
      </c>
      <c r="B845" s="34"/>
      <c r="C845" s="34"/>
      <c r="D845" s="34"/>
      <c r="E845" s="56"/>
      <c r="F845" s="55"/>
      <c r="G845" s="57"/>
      <c r="H845" s="57"/>
      <c r="I845" s="55"/>
      <c r="J845" s="55"/>
      <c r="K845" s="55"/>
      <c r="L845" s="58"/>
      <c r="M845" s="111"/>
      <c r="N845" s="42"/>
      <c r="O845" s="26"/>
      <c r="P845" s="27">
        <f t="shared" si="40"/>
        <v>-366</v>
      </c>
      <c r="Q845" s="29"/>
      <c r="R845" s="30"/>
      <c r="S845" s="32">
        <f t="shared" si="41"/>
        <v>0</v>
      </c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</row>
    <row r="846" spans="1:41" s="33" customFormat="1" ht="12.75" customHeight="1">
      <c r="A846" s="63">
        <v>956</v>
      </c>
      <c r="B846" s="34"/>
      <c r="C846" s="34"/>
      <c r="D846" s="34"/>
      <c r="E846" s="56"/>
      <c r="F846" s="55"/>
      <c r="G846" s="57"/>
      <c r="H846" s="57"/>
      <c r="I846" s="55"/>
      <c r="J846" s="55"/>
      <c r="K846" s="55"/>
      <c r="L846" s="58"/>
      <c r="M846" s="111"/>
      <c r="N846" s="42"/>
      <c r="O846" s="26"/>
      <c r="P846" s="27">
        <f t="shared" si="40"/>
        <v>-366</v>
      </c>
      <c r="Q846" s="29"/>
      <c r="R846" s="30"/>
      <c r="S846" s="32">
        <f t="shared" si="41"/>
        <v>0</v>
      </c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</row>
    <row r="847" spans="1:41" s="33" customFormat="1" ht="12.75" customHeight="1">
      <c r="A847" s="63">
        <v>957</v>
      </c>
      <c r="B847" s="34"/>
      <c r="C847" s="34"/>
      <c r="D847" s="34"/>
      <c r="E847" s="56"/>
      <c r="F847" s="55"/>
      <c r="G847" s="57"/>
      <c r="H847" s="57"/>
      <c r="I847" s="55"/>
      <c r="J847" s="55"/>
      <c r="K847" s="55"/>
      <c r="L847" s="58"/>
      <c r="M847" s="111"/>
      <c r="N847" s="42"/>
      <c r="O847" s="26"/>
      <c r="P847" s="27">
        <f t="shared" si="40"/>
        <v>-366</v>
      </c>
      <c r="Q847" s="29"/>
      <c r="R847" s="30"/>
      <c r="S847" s="32">
        <f t="shared" si="41"/>
        <v>0</v>
      </c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</row>
    <row r="848" spans="1:41" s="33" customFormat="1" ht="12.75" customHeight="1">
      <c r="A848" s="63">
        <v>958</v>
      </c>
      <c r="B848" s="34"/>
      <c r="C848" s="34"/>
      <c r="D848" s="34"/>
      <c r="E848" s="56"/>
      <c r="F848" s="55"/>
      <c r="G848" s="57"/>
      <c r="H848" s="57"/>
      <c r="I848" s="55"/>
      <c r="J848" s="55"/>
      <c r="K848" s="55"/>
      <c r="L848" s="58"/>
      <c r="M848" s="111"/>
      <c r="N848" s="42"/>
      <c r="O848" s="26"/>
      <c r="P848" s="27">
        <f t="shared" si="40"/>
        <v>-366</v>
      </c>
      <c r="Q848" s="29"/>
      <c r="R848" s="30"/>
      <c r="S848" s="32">
        <f t="shared" si="41"/>
        <v>0</v>
      </c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</row>
    <row r="849" spans="1:41" s="33" customFormat="1" ht="12.75" customHeight="1">
      <c r="A849" s="63">
        <v>959</v>
      </c>
      <c r="B849" s="34"/>
      <c r="C849" s="34"/>
      <c r="D849" s="34"/>
      <c r="E849" s="56"/>
      <c r="F849" s="55"/>
      <c r="G849" s="57"/>
      <c r="H849" s="57"/>
      <c r="I849" s="55"/>
      <c r="J849" s="55"/>
      <c r="K849" s="55"/>
      <c r="L849" s="58"/>
      <c r="M849" s="111"/>
      <c r="N849" s="42"/>
      <c r="O849" s="26"/>
      <c r="P849" s="27">
        <f t="shared" si="40"/>
        <v>-366</v>
      </c>
      <c r="Q849" s="29"/>
      <c r="R849" s="30"/>
      <c r="S849" s="32">
        <f t="shared" si="41"/>
        <v>0</v>
      </c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</row>
    <row r="850" spans="1:41" s="33" customFormat="1" ht="12.75" customHeight="1">
      <c r="A850" s="63">
        <v>960</v>
      </c>
      <c r="B850" s="34"/>
      <c r="C850" s="34"/>
      <c r="D850" s="34"/>
      <c r="E850" s="56"/>
      <c r="F850" s="55"/>
      <c r="G850" s="57"/>
      <c r="H850" s="57"/>
      <c r="I850" s="55"/>
      <c r="J850" s="55"/>
      <c r="K850" s="55"/>
      <c r="L850" s="58"/>
      <c r="M850" s="111"/>
      <c r="N850" s="42"/>
      <c r="O850" s="26"/>
      <c r="P850" s="27">
        <f t="shared" si="40"/>
        <v>-366</v>
      </c>
      <c r="Q850" s="29"/>
      <c r="R850" s="30"/>
      <c r="S850" s="32">
        <f t="shared" si="41"/>
        <v>0</v>
      </c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</row>
    <row r="851" spans="1:41" s="33" customFormat="1" ht="12.75" customHeight="1">
      <c r="A851" s="63">
        <v>961</v>
      </c>
      <c r="B851" s="34"/>
      <c r="C851" s="34"/>
      <c r="D851" s="34"/>
      <c r="E851" s="56"/>
      <c r="F851" s="55"/>
      <c r="G851" s="57"/>
      <c r="H851" s="57"/>
      <c r="I851" s="55"/>
      <c r="J851" s="55"/>
      <c r="K851" s="55"/>
      <c r="L851" s="58"/>
      <c r="M851" s="111"/>
      <c r="N851" s="42"/>
      <c r="O851" s="26"/>
      <c r="P851" s="27">
        <f t="shared" si="40"/>
        <v>-366</v>
      </c>
      <c r="Q851" s="29"/>
      <c r="R851" s="30"/>
      <c r="S851" s="32">
        <f t="shared" si="41"/>
        <v>0</v>
      </c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</row>
    <row r="852" spans="1:41" s="33" customFormat="1" ht="12.75" customHeight="1">
      <c r="A852" s="63">
        <v>962</v>
      </c>
      <c r="B852" s="34"/>
      <c r="C852" s="34"/>
      <c r="D852" s="34"/>
      <c r="E852" s="56"/>
      <c r="F852" s="55"/>
      <c r="G852" s="57"/>
      <c r="H852" s="57"/>
      <c r="I852" s="55"/>
      <c r="J852" s="55"/>
      <c r="K852" s="55"/>
      <c r="L852" s="58"/>
      <c r="M852" s="111"/>
      <c r="N852" s="42"/>
      <c r="O852" s="26"/>
      <c r="P852" s="27">
        <f t="shared" si="40"/>
        <v>-366</v>
      </c>
      <c r="Q852" s="29"/>
      <c r="R852" s="30"/>
      <c r="S852" s="32">
        <f t="shared" si="41"/>
        <v>0</v>
      </c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</row>
    <row r="853" spans="1:41" s="33" customFormat="1" ht="12.75" customHeight="1">
      <c r="A853" s="63">
        <v>963</v>
      </c>
      <c r="B853" s="34"/>
      <c r="C853" s="34"/>
      <c r="D853" s="34"/>
      <c r="E853" s="56"/>
      <c r="F853" s="55"/>
      <c r="G853" s="57"/>
      <c r="H853" s="57"/>
      <c r="I853" s="55"/>
      <c r="J853" s="55"/>
      <c r="K853" s="55"/>
      <c r="L853" s="58"/>
      <c r="M853" s="111"/>
      <c r="N853" s="42"/>
      <c r="O853" s="26"/>
      <c r="P853" s="27">
        <f t="shared" si="40"/>
        <v>-366</v>
      </c>
      <c r="Q853" s="29"/>
      <c r="R853" s="30"/>
      <c r="S853" s="32">
        <f t="shared" si="41"/>
        <v>0</v>
      </c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</row>
    <row r="854" spans="1:41" s="33" customFormat="1" ht="12.75" customHeight="1">
      <c r="A854" s="63">
        <v>964</v>
      </c>
      <c r="B854" s="34"/>
      <c r="C854" s="34"/>
      <c r="D854" s="34"/>
      <c r="E854" s="56"/>
      <c r="F854" s="55"/>
      <c r="G854" s="57"/>
      <c r="H854" s="57"/>
      <c r="I854" s="55"/>
      <c r="J854" s="55"/>
      <c r="K854" s="55"/>
      <c r="L854" s="58"/>
      <c r="M854" s="111"/>
      <c r="N854" s="42"/>
      <c r="O854" s="26"/>
      <c r="P854" s="27">
        <f t="shared" si="40"/>
        <v>-366</v>
      </c>
      <c r="Q854" s="29"/>
      <c r="R854" s="30"/>
      <c r="S854" s="32">
        <f t="shared" si="41"/>
        <v>0</v>
      </c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</row>
    <row r="855" spans="1:41" s="33" customFormat="1" ht="12.75" customHeight="1">
      <c r="A855" s="63">
        <v>965</v>
      </c>
      <c r="B855" s="34"/>
      <c r="C855" s="34"/>
      <c r="D855" s="34"/>
      <c r="E855" s="56"/>
      <c r="F855" s="55"/>
      <c r="G855" s="57"/>
      <c r="H855" s="57"/>
      <c r="I855" s="55"/>
      <c r="J855" s="55"/>
      <c r="K855" s="55"/>
      <c r="L855" s="58"/>
      <c r="M855" s="111"/>
      <c r="N855" s="42"/>
      <c r="O855" s="26"/>
      <c r="P855" s="27">
        <f t="shared" si="40"/>
        <v>-366</v>
      </c>
      <c r="Q855" s="29"/>
      <c r="R855" s="30"/>
      <c r="S855" s="32">
        <f t="shared" si="41"/>
        <v>0</v>
      </c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</row>
    <row r="856" spans="1:41" s="33" customFormat="1" ht="12.75" customHeight="1">
      <c r="A856" s="63">
        <v>966</v>
      </c>
      <c r="B856" s="34"/>
      <c r="C856" s="34"/>
      <c r="D856" s="34"/>
      <c r="E856" s="56"/>
      <c r="F856" s="55"/>
      <c r="G856" s="57"/>
      <c r="H856" s="57"/>
      <c r="I856" s="55"/>
      <c r="J856" s="55"/>
      <c r="K856" s="55"/>
      <c r="L856" s="58"/>
      <c r="M856" s="111"/>
      <c r="N856" s="42"/>
      <c r="O856" s="26"/>
      <c r="P856" s="27">
        <f t="shared" si="40"/>
        <v>-366</v>
      </c>
      <c r="Q856" s="29"/>
      <c r="R856" s="30"/>
      <c r="S856" s="32">
        <f t="shared" si="41"/>
        <v>0</v>
      </c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</row>
    <row r="857" spans="1:41" s="33" customFormat="1" ht="12.75" customHeight="1">
      <c r="A857" s="63">
        <v>967</v>
      </c>
      <c r="B857" s="34"/>
      <c r="C857" s="34"/>
      <c r="D857" s="34"/>
      <c r="E857" s="56"/>
      <c r="F857" s="55"/>
      <c r="G857" s="57"/>
      <c r="H857" s="57"/>
      <c r="I857" s="55"/>
      <c r="J857" s="55"/>
      <c r="K857" s="55"/>
      <c r="L857" s="58"/>
      <c r="M857" s="111"/>
      <c r="N857" s="42"/>
      <c r="O857" s="26"/>
      <c r="P857" s="27">
        <f t="shared" si="40"/>
        <v>-366</v>
      </c>
      <c r="Q857" s="29"/>
      <c r="R857" s="30"/>
      <c r="S857" s="32">
        <f t="shared" si="41"/>
        <v>0</v>
      </c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</row>
    <row r="858" spans="1:41" s="33" customFormat="1" ht="12.75" customHeight="1">
      <c r="A858" s="63">
        <v>968</v>
      </c>
      <c r="B858" s="34"/>
      <c r="C858" s="34"/>
      <c r="D858" s="34"/>
      <c r="E858" s="56"/>
      <c r="F858" s="55"/>
      <c r="G858" s="57"/>
      <c r="H858" s="57"/>
      <c r="I858" s="55"/>
      <c r="J858" s="55"/>
      <c r="K858" s="55"/>
      <c r="L858" s="58"/>
      <c r="M858" s="111"/>
      <c r="N858" s="42"/>
      <c r="O858" s="26"/>
      <c r="P858" s="27">
        <f t="shared" si="40"/>
        <v>-366</v>
      </c>
      <c r="Q858" s="29"/>
      <c r="R858" s="30"/>
      <c r="S858" s="32">
        <f t="shared" si="41"/>
        <v>0</v>
      </c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</row>
    <row r="859" spans="1:41" s="33" customFormat="1" ht="12.75" customHeight="1">
      <c r="A859" s="63">
        <v>969</v>
      </c>
      <c r="B859" s="34"/>
      <c r="C859" s="34"/>
      <c r="D859" s="34"/>
      <c r="E859" s="56"/>
      <c r="F859" s="55"/>
      <c r="G859" s="57"/>
      <c r="H859" s="57"/>
      <c r="I859" s="55"/>
      <c r="J859" s="55"/>
      <c r="K859" s="55"/>
      <c r="L859" s="58"/>
      <c r="M859" s="111"/>
      <c r="N859" s="42"/>
      <c r="O859" s="26"/>
      <c r="P859" s="27">
        <f t="shared" si="40"/>
        <v>-366</v>
      </c>
      <c r="Q859" s="29"/>
      <c r="R859" s="30"/>
      <c r="S859" s="32">
        <f t="shared" si="41"/>
        <v>0</v>
      </c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</row>
    <row r="860" spans="1:41" s="33" customFormat="1" ht="12.75" customHeight="1">
      <c r="A860" s="63">
        <v>970</v>
      </c>
      <c r="B860" s="34"/>
      <c r="C860" s="34"/>
      <c r="D860" s="34"/>
      <c r="E860" s="56"/>
      <c r="F860" s="55"/>
      <c r="G860" s="57"/>
      <c r="H860" s="57"/>
      <c r="I860" s="55"/>
      <c r="J860" s="55"/>
      <c r="K860" s="55"/>
      <c r="L860" s="58"/>
      <c r="M860" s="111"/>
      <c r="N860" s="42"/>
      <c r="O860" s="26"/>
      <c r="P860" s="27">
        <f t="shared" si="40"/>
        <v>-366</v>
      </c>
      <c r="Q860" s="29"/>
      <c r="R860" s="30"/>
      <c r="S860" s="32">
        <f t="shared" si="41"/>
        <v>0</v>
      </c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</row>
    <row r="861" spans="1:41" s="33" customFormat="1" ht="12.75" customHeight="1">
      <c r="A861" s="63">
        <v>971</v>
      </c>
      <c r="B861" s="34"/>
      <c r="C861" s="34"/>
      <c r="D861" s="34"/>
      <c r="E861" s="56"/>
      <c r="F861" s="55"/>
      <c r="G861" s="57"/>
      <c r="H861" s="57"/>
      <c r="I861" s="55"/>
      <c r="J861" s="55"/>
      <c r="K861" s="55"/>
      <c r="L861" s="58"/>
      <c r="M861" s="111"/>
      <c r="N861" s="42"/>
      <c r="O861" s="26"/>
      <c r="P861" s="27">
        <f t="shared" si="40"/>
        <v>-366</v>
      </c>
      <c r="Q861" s="29"/>
      <c r="R861" s="30"/>
      <c r="S861" s="32">
        <f t="shared" si="41"/>
        <v>0</v>
      </c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</row>
    <row r="862" spans="1:41" s="33" customFormat="1" ht="12.75" customHeight="1">
      <c r="A862" s="63">
        <v>972</v>
      </c>
      <c r="B862" s="34"/>
      <c r="C862" s="34"/>
      <c r="D862" s="34"/>
      <c r="E862" s="56"/>
      <c r="F862" s="55"/>
      <c r="G862" s="57"/>
      <c r="H862" s="57"/>
      <c r="I862" s="55"/>
      <c r="J862" s="55"/>
      <c r="K862" s="55"/>
      <c r="L862" s="58"/>
      <c r="M862" s="111"/>
      <c r="N862" s="42"/>
      <c r="O862" s="26"/>
      <c r="P862" s="27">
        <f t="shared" si="40"/>
        <v>-366</v>
      </c>
      <c r="Q862" s="29"/>
      <c r="R862" s="30"/>
      <c r="S862" s="32">
        <f t="shared" si="41"/>
        <v>0</v>
      </c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</row>
    <row r="863" spans="1:41" s="33" customFormat="1" ht="12.75" customHeight="1">
      <c r="A863" s="63">
        <v>973</v>
      </c>
      <c r="B863" s="34"/>
      <c r="C863" s="34"/>
      <c r="D863" s="34"/>
      <c r="E863" s="56"/>
      <c r="F863" s="55"/>
      <c r="G863" s="57"/>
      <c r="H863" s="57"/>
      <c r="I863" s="55"/>
      <c r="J863" s="55"/>
      <c r="K863" s="55"/>
      <c r="L863" s="58"/>
      <c r="M863" s="111"/>
      <c r="N863" s="42"/>
      <c r="O863" s="26"/>
      <c r="P863" s="27">
        <f t="shared" si="40"/>
        <v>-366</v>
      </c>
      <c r="Q863" s="29"/>
      <c r="R863" s="30"/>
      <c r="S863" s="32">
        <f t="shared" si="41"/>
        <v>0</v>
      </c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</row>
    <row r="864" spans="1:41" s="33" customFormat="1" ht="12.75" customHeight="1">
      <c r="A864" s="63">
        <v>974</v>
      </c>
      <c r="B864" s="34"/>
      <c r="C864" s="34"/>
      <c r="D864" s="34"/>
      <c r="E864" s="56"/>
      <c r="F864" s="55"/>
      <c r="G864" s="57"/>
      <c r="H864" s="57"/>
      <c r="I864" s="55"/>
      <c r="J864" s="55"/>
      <c r="K864" s="55"/>
      <c r="L864" s="58"/>
      <c r="M864" s="111"/>
      <c r="N864" s="42"/>
      <c r="O864" s="26"/>
      <c r="P864" s="27">
        <f t="shared" si="40"/>
        <v>-366</v>
      </c>
      <c r="Q864" s="29"/>
      <c r="R864" s="30"/>
      <c r="S864" s="32">
        <f t="shared" si="41"/>
        <v>0</v>
      </c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</row>
    <row r="865" spans="1:41" s="33" customFormat="1" ht="12.75" customHeight="1">
      <c r="A865" s="63">
        <v>975</v>
      </c>
      <c r="B865" s="34"/>
      <c r="C865" s="34"/>
      <c r="D865" s="34"/>
      <c r="E865" s="56"/>
      <c r="F865" s="55"/>
      <c r="G865" s="57"/>
      <c r="H865" s="57"/>
      <c r="I865" s="55"/>
      <c r="J865" s="55"/>
      <c r="K865" s="55"/>
      <c r="L865" s="58"/>
      <c r="M865" s="111"/>
      <c r="N865" s="42"/>
      <c r="O865" s="26"/>
      <c r="P865" s="27">
        <f t="shared" si="40"/>
        <v>-366</v>
      </c>
      <c r="Q865" s="29"/>
      <c r="R865" s="30"/>
      <c r="S865" s="32">
        <f t="shared" si="41"/>
        <v>0</v>
      </c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</row>
    <row r="866" spans="1:41" s="33" customFormat="1" ht="12.75" customHeight="1">
      <c r="A866" s="63">
        <v>976</v>
      </c>
      <c r="B866" s="34"/>
      <c r="C866" s="34"/>
      <c r="D866" s="34"/>
      <c r="E866" s="56"/>
      <c r="F866" s="55"/>
      <c r="G866" s="57"/>
      <c r="H866" s="57"/>
      <c r="I866" s="55"/>
      <c r="J866" s="55"/>
      <c r="K866" s="55"/>
      <c r="L866" s="58"/>
      <c r="M866" s="111"/>
      <c r="N866" s="42"/>
      <c r="O866" s="26"/>
      <c r="P866" s="27">
        <f t="shared" si="40"/>
        <v>-366</v>
      </c>
      <c r="Q866" s="29"/>
      <c r="R866" s="30"/>
      <c r="S866" s="32">
        <f t="shared" si="41"/>
        <v>0</v>
      </c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</row>
    <row r="867" spans="1:41" s="33" customFormat="1" ht="12.75" customHeight="1">
      <c r="A867" s="63">
        <v>977</v>
      </c>
      <c r="B867" s="34"/>
      <c r="C867" s="34"/>
      <c r="D867" s="34"/>
      <c r="E867" s="56"/>
      <c r="F867" s="55"/>
      <c r="G867" s="57"/>
      <c r="H867" s="57"/>
      <c r="I867" s="55"/>
      <c r="J867" s="55"/>
      <c r="K867" s="55"/>
      <c r="L867" s="58"/>
      <c r="M867" s="111"/>
      <c r="N867" s="42"/>
      <c r="O867" s="26"/>
      <c r="P867" s="27">
        <f t="shared" si="40"/>
        <v>-366</v>
      </c>
      <c r="Q867" s="29"/>
      <c r="R867" s="30"/>
      <c r="S867" s="32">
        <f t="shared" si="41"/>
        <v>0</v>
      </c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</row>
    <row r="868" spans="1:41" s="33" customFormat="1" ht="12.75" customHeight="1">
      <c r="A868" s="63">
        <v>978</v>
      </c>
      <c r="B868" s="34"/>
      <c r="C868" s="34"/>
      <c r="D868" s="34"/>
      <c r="E868" s="56"/>
      <c r="F868" s="55"/>
      <c r="G868" s="57"/>
      <c r="H868" s="57"/>
      <c r="I868" s="55"/>
      <c r="J868" s="55"/>
      <c r="K868" s="55"/>
      <c r="L868" s="58"/>
      <c r="M868" s="111"/>
      <c r="N868" s="42"/>
      <c r="O868" s="26"/>
      <c r="P868" s="27">
        <f t="shared" si="40"/>
        <v>-366</v>
      </c>
      <c r="Q868" s="29"/>
      <c r="R868" s="30"/>
      <c r="S868" s="32">
        <f t="shared" si="41"/>
        <v>0</v>
      </c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</row>
    <row r="869" spans="1:41" s="33" customFormat="1" ht="12.75" customHeight="1">
      <c r="A869" s="63">
        <v>979</v>
      </c>
      <c r="B869" s="34"/>
      <c r="C869" s="34"/>
      <c r="D869" s="34"/>
      <c r="E869" s="56"/>
      <c r="F869" s="55"/>
      <c r="G869" s="57"/>
      <c r="H869" s="57"/>
      <c r="I869" s="55"/>
      <c r="J869" s="55"/>
      <c r="K869" s="55"/>
      <c r="L869" s="58"/>
      <c r="M869" s="111"/>
      <c r="N869" s="42"/>
      <c r="O869" s="26"/>
      <c r="P869" s="27">
        <f t="shared" si="40"/>
        <v>-366</v>
      </c>
      <c r="Q869" s="29"/>
      <c r="R869" s="30"/>
      <c r="S869" s="32">
        <f t="shared" si="41"/>
        <v>0</v>
      </c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</row>
    <row r="870" spans="1:41" s="33" customFormat="1" ht="12.75" customHeight="1">
      <c r="A870" s="63">
        <v>980</v>
      </c>
      <c r="B870" s="34"/>
      <c r="C870" s="34"/>
      <c r="D870" s="34"/>
      <c r="E870" s="56"/>
      <c r="F870" s="55"/>
      <c r="G870" s="57"/>
      <c r="H870" s="57"/>
      <c r="I870" s="55"/>
      <c r="J870" s="55"/>
      <c r="K870" s="55"/>
      <c r="L870" s="58"/>
      <c r="M870" s="111"/>
      <c r="N870" s="42"/>
      <c r="O870" s="26"/>
      <c r="P870" s="27">
        <f t="shared" si="40"/>
        <v>-366</v>
      </c>
      <c r="Q870" s="29"/>
      <c r="R870" s="30"/>
      <c r="S870" s="32">
        <f t="shared" si="41"/>
        <v>0</v>
      </c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</row>
    <row r="871" spans="1:41" s="33" customFormat="1" ht="12.75" customHeight="1">
      <c r="A871" s="63">
        <v>981</v>
      </c>
      <c r="B871" s="34"/>
      <c r="C871" s="34"/>
      <c r="D871" s="34"/>
      <c r="E871" s="56"/>
      <c r="F871" s="55"/>
      <c r="G871" s="57"/>
      <c r="H871" s="57"/>
      <c r="I871" s="55"/>
      <c r="J871" s="55"/>
      <c r="K871" s="55"/>
      <c r="L871" s="58"/>
      <c r="M871" s="111"/>
      <c r="N871" s="42"/>
      <c r="O871" s="26"/>
      <c r="P871" s="27">
        <f t="shared" si="40"/>
        <v>-366</v>
      </c>
      <c r="Q871" s="29"/>
      <c r="R871" s="30"/>
      <c r="S871" s="32">
        <f t="shared" si="41"/>
        <v>0</v>
      </c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</row>
    <row r="872" spans="1:41" s="33" customFormat="1" ht="12.75" customHeight="1">
      <c r="A872" s="63">
        <v>982</v>
      </c>
      <c r="B872" s="34"/>
      <c r="C872" s="34"/>
      <c r="D872" s="34"/>
      <c r="E872" s="56"/>
      <c r="F872" s="55"/>
      <c r="G872" s="57"/>
      <c r="H872" s="57"/>
      <c r="I872" s="55"/>
      <c r="J872" s="55"/>
      <c r="K872" s="55"/>
      <c r="L872" s="58"/>
      <c r="M872" s="111"/>
      <c r="N872" s="42"/>
      <c r="O872" s="26"/>
      <c r="P872" s="27">
        <f t="shared" si="40"/>
        <v>-366</v>
      </c>
      <c r="Q872" s="29"/>
      <c r="R872" s="30"/>
      <c r="S872" s="32">
        <f t="shared" si="41"/>
        <v>0</v>
      </c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</row>
    <row r="873" spans="1:41" s="33" customFormat="1" ht="12.75" customHeight="1">
      <c r="A873" s="63">
        <v>983</v>
      </c>
      <c r="B873" s="34"/>
      <c r="C873" s="34"/>
      <c r="D873" s="34"/>
      <c r="E873" s="56"/>
      <c r="F873" s="55"/>
      <c r="G873" s="57"/>
      <c r="H873" s="57"/>
      <c r="I873" s="55"/>
      <c r="J873" s="55"/>
      <c r="K873" s="55"/>
      <c r="L873" s="58"/>
      <c r="M873" s="111"/>
      <c r="N873" s="42"/>
      <c r="O873" s="26"/>
      <c r="P873" s="27">
        <f t="shared" si="40"/>
        <v>-366</v>
      </c>
      <c r="Q873" s="29"/>
      <c r="R873" s="30"/>
      <c r="S873" s="32">
        <f t="shared" si="41"/>
        <v>0</v>
      </c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</row>
    <row r="874" spans="1:41" s="33" customFormat="1" ht="12.75" customHeight="1">
      <c r="A874" s="63">
        <v>984</v>
      </c>
      <c r="B874" s="34"/>
      <c r="C874" s="34"/>
      <c r="D874" s="34"/>
      <c r="E874" s="56"/>
      <c r="F874" s="55"/>
      <c r="G874" s="57"/>
      <c r="H874" s="57"/>
      <c r="I874" s="55"/>
      <c r="J874" s="55"/>
      <c r="K874" s="55"/>
      <c r="L874" s="58"/>
      <c r="M874" s="111"/>
      <c r="N874" s="42"/>
      <c r="O874" s="26"/>
      <c r="P874" s="27">
        <f t="shared" si="40"/>
        <v>-366</v>
      </c>
      <c r="Q874" s="29"/>
      <c r="R874" s="30"/>
      <c r="S874" s="32">
        <f t="shared" si="41"/>
        <v>0</v>
      </c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</row>
    <row r="875" spans="1:41" s="33" customFormat="1" ht="12.75" customHeight="1">
      <c r="A875" s="63">
        <v>985</v>
      </c>
      <c r="B875" s="34"/>
      <c r="C875" s="34"/>
      <c r="D875" s="34"/>
      <c r="E875" s="56"/>
      <c r="F875" s="55"/>
      <c r="G875" s="57"/>
      <c r="H875" s="57"/>
      <c r="I875" s="55"/>
      <c r="J875" s="55"/>
      <c r="K875" s="55"/>
      <c r="L875" s="58"/>
      <c r="M875" s="111"/>
      <c r="N875" s="42"/>
      <c r="O875" s="26"/>
      <c r="P875" s="27">
        <f t="shared" si="40"/>
        <v>-366</v>
      </c>
      <c r="Q875" s="29"/>
      <c r="R875" s="30"/>
      <c r="S875" s="32">
        <f t="shared" si="41"/>
        <v>0</v>
      </c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</row>
    <row r="876" spans="1:41" s="33" customFormat="1" ht="12.75" customHeight="1">
      <c r="A876" s="63">
        <v>986</v>
      </c>
      <c r="B876" s="34"/>
      <c r="C876" s="34"/>
      <c r="D876" s="34"/>
      <c r="E876" s="56"/>
      <c r="F876" s="55"/>
      <c r="G876" s="57"/>
      <c r="H876" s="57"/>
      <c r="I876" s="55"/>
      <c r="J876" s="55"/>
      <c r="K876" s="55"/>
      <c r="L876" s="58"/>
      <c r="M876" s="111"/>
      <c r="N876" s="42"/>
      <c r="O876" s="26"/>
      <c r="P876" s="27">
        <f t="shared" si="40"/>
        <v>-366</v>
      </c>
      <c r="Q876" s="29"/>
      <c r="R876" s="30"/>
      <c r="S876" s="32">
        <f t="shared" si="41"/>
        <v>0</v>
      </c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</row>
    <row r="877" spans="1:41" s="33" customFormat="1" ht="12.75" customHeight="1">
      <c r="A877" s="63">
        <v>987</v>
      </c>
      <c r="B877" s="34"/>
      <c r="C877" s="34"/>
      <c r="D877" s="34"/>
      <c r="E877" s="56"/>
      <c r="F877" s="55"/>
      <c r="G877" s="57"/>
      <c r="H877" s="57"/>
      <c r="I877" s="55"/>
      <c r="J877" s="55"/>
      <c r="K877" s="55"/>
      <c r="L877" s="58"/>
      <c r="M877" s="111"/>
      <c r="N877" s="42"/>
      <c r="O877" s="26"/>
      <c r="P877" s="27">
        <f t="shared" si="40"/>
        <v>-366</v>
      </c>
      <c r="Q877" s="29"/>
      <c r="R877" s="30"/>
      <c r="S877" s="32">
        <f t="shared" si="41"/>
        <v>0</v>
      </c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</row>
    <row r="878" spans="1:41" s="33" customFormat="1" ht="12.75" customHeight="1">
      <c r="A878" s="63">
        <v>988</v>
      </c>
      <c r="B878" s="34"/>
      <c r="C878" s="34"/>
      <c r="D878" s="34"/>
      <c r="E878" s="56"/>
      <c r="F878" s="55"/>
      <c r="G878" s="57"/>
      <c r="H878" s="57"/>
      <c r="I878" s="55"/>
      <c r="J878" s="55"/>
      <c r="K878" s="55"/>
      <c r="L878" s="58"/>
      <c r="M878" s="111"/>
      <c r="N878" s="42"/>
      <c r="O878" s="26"/>
      <c r="P878" s="27">
        <f t="shared" si="40"/>
        <v>-366</v>
      </c>
      <c r="Q878" s="29"/>
      <c r="R878" s="30"/>
      <c r="S878" s="32">
        <f t="shared" si="41"/>
        <v>0</v>
      </c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</row>
    <row r="879" spans="1:41" s="33" customFormat="1" ht="12.75" customHeight="1">
      <c r="A879" s="63">
        <v>989</v>
      </c>
      <c r="B879" s="34"/>
      <c r="C879" s="34"/>
      <c r="D879" s="34"/>
      <c r="E879" s="56"/>
      <c r="F879" s="55"/>
      <c r="G879" s="57"/>
      <c r="H879" s="57"/>
      <c r="I879" s="55"/>
      <c r="J879" s="55"/>
      <c r="K879" s="55"/>
      <c r="L879" s="58"/>
      <c r="M879" s="111"/>
      <c r="N879" s="42"/>
      <c r="O879" s="26"/>
      <c r="P879" s="27">
        <f t="shared" si="40"/>
        <v>-366</v>
      </c>
      <c r="Q879" s="29"/>
      <c r="R879" s="30"/>
      <c r="S879" s="32">
        <f t="shared" si="41"/>
        <v>0</v>
      </c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</row>
    <row r="880" spans="1:41" s="33" customFormat="1" ht="12.75" customHeight="1">
      <c r="A880" s="63">
        <v>990</v>
      </c>
      <c r="B880" s="34"/>
      <c r="C880" s="34"/>
      <c r="D880" s="34"/>
      <c r="E880" s="56"/>
      <c r="F880" s="55"/>
      <c r="G880" s="57"/>
      <c r="H880" s="57"/>
      <c r="I880" s="55"/>
      <c r="J880" s="55"/>
      <c r="K880" s="55"/>
      <c r="L880" s="58"/>
      <c r="M880" s="111"/>
      <c r="N880" s="42"/>
      <c r="O880" s="26"/>
      <c r="P880" s="27">
        <f t="shared" si="40"/>
        <v>-366</v>
      </c>
      <c r="Q880" s="29"/>
      <c r="R880" s="30"/>
      <c r="S880" s="32">
        <f t="shared" si="41"/>
        <v>0</v>
      </c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</row>
    <row r="881" spans="1:41" s="33" customFormat="1" ht="12.75" customHeight="1">
      <c r="A881" s="63">
        <v>991</v>
      </c>
      <c r="B881" s="34"/>
      <c r="C881" s="34"/>
      <c r="D881" s="34"/>
      <c r="E881" s="56"/>
      <c r="F881" s="55"/>
      <c r="G881" s="57"/>
      <c r="H881" s="57"/>
      <c r="I881" s="55"/>
      <c r="J881" s="55"/>
      <c r="K881" s="55"/>
      <c r="L881" s="58"/>
      <c r="M881" s="111"/>
      <c r="N881" s="42"/>
      <c r="O881" s="26"/>
      <c r="P881" s="27">
        <f t="shared" si="40"/>
        <v>-366</v>
      </c>
      <c r="Q881" s="29"/>
      <c r="R881" s="30"/>
      <c r="S881" s="32">
        <f t="shared" si="41"/>
        <v>0</v>
      </c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</row>
    <row r="882" spans="1:41" s="33" customFormat="1" ht="12.75" customHeight="1">
      <c r="A882" s="63">
        <v>992</v>
      </c>
      <c r="B882" s="34"/>
      <c r="C882" s="34"/>
      <c r="D882" s="34"/>
      <c r="E882" s="56"/>
      <c r="F882" s="55"/>
      <c r="G882" s="57"/>
      <c r="H882" s="57"/>
      <c r="I882" s="55"/>
      <c r="J882" s="55"/>
      <c r="K882" s="55"/>
      <c r="L882" s="58"/>
      <c r="M882" s="111"/>
      <c r="N882" s="42"/>
      <c r="O882" s="26"/>
      <c r="P882" s="27">
        <f t="shared" si="40"/>
        <v>-366</v>
      </c>
      <c r="Q882" s="29"/>
      <c r="R882" s="30"/>
      <c r="S882" s="32">
        <f t="shared" si="41"/>
        <v>0</v>
      </c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</row>
    <row r="883" spans="1:41" s="33" customFormat="1" ht="12.75" customHeight="1">
      <c r="A883" s="63">
        <v>993</v>
      </c>
      <c r="B883" s="34"/>
      <c r="C883" s="34"/>
      <c r="D883" s="34"/>
      <c r="E883" s="56"/>
      <c r="F883" s="55"/>
      <c r="G883" s="57"/>
      <c r="H883" s="57"/>
      <c r="I883" s="55"/>
      <c r="J883" s="55"/>
      <c r="K883" s="55"/>
      <c r="L883" s="58"/>
      <c r="M883" s="111"/>
      <c r="N883" s="42"/>
      <c r="O883" s="26"/>
      <c r="P883" s="27">
        <f t="shared" si="40"/>
        <v>-366</v>
      </c>
      <c r="Q883" s="29"/>
      <c r="R883" s="30"/>
      <c r="S883" s="32">
        <f t="shared" si="41"/>
        <v>0</v>
      </c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</row>
    <row r="884" spans="1:41" s="33" customFormat="1" ht="12.75" customHeight="1">
      <c r="A884" s="63">
        <v>994</v>
      </c>
      <c r="B884" s="34"/>
      <c r="C884" s="34"/>
      <c r="D884" s="34"/>
      <c r="E884" s="56"/>
      <c r="F884" s="55"/>
      <c r="G884" s="57"/>
      <c r="H884" s="57"/>
      <c r="I884" s="55"/>
      <c r="J884" s="55"/>
      <c r="K884" s="55"/>
      <c r="L884" s="58"/>
      <c r="M884" s="111"/>
      <c r="N884" s="42"/>
      <c r="O884" s="26"/>
      <c r="P884" s="27">
        <f t="shared" si="40"/>
        <v>-366</v>
      </c>
      <c r="Q884" s="29"/>
      <c r="R884" s="30"/>
      <c r="S884" s="32">
        <f t="shared" si="41"/>
        <v>0</v>
      </c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</row>
    <row r="885" spans="1:41" s="33" customFormat="1" ht="12.75" customHeight="1">
      <c r="A885" s="63">
        <v>995</v>
      </c>
      <c r="B885" s="34"/>
      <c r="C885" s="34"/>
      <c r="D885" s="34"/>
      <c r="E885" s="56"/>
      <c r="F885" s="55"/>
      <c r="G885" s="57"/>
      <c r="H885" s="57"/>
      <c r="I885" s="55"/>
      <c r="J885" s="55"/>
      <c r="K885" s="55"/>
      <c r="L885" s="58"/>
      <c r="M885" s="111"/>
      <c r="N885" s="42"/>
      <c r="O885" s="26"/>
      <c r="P885" s="27">
        <f t="shared" si="40"/>
        <v>-366</v>
      </c>
      <c r="Q885" s="29"/>
      <c r="R885" s="30"/>
      <c r="S885" s="32">
        <f t="shared" si="41"/>
        <v>0</v>
      </c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</row>
    <row r="886" spans="1:41" s="33" customFormat="1" ht="12.75" customHeight="1">
      <c r="A886" s="63">
        <v>996</v>
      </c>
      <c r="B886" s="34"/>
      <c r="C886" s="34"/>
      <c r="D886" s="34"/>
      <c r="E886" s="56"/>
      <c r="F886" s="55"/>
      <c r="G886" s="57"/>
      <c r="H886" s="57"/>
      <c r="I886" s="55"/>
      <c r="J886" s="55"/>
      <c r="K886" s="55"/>
      <c r="L886" s="58"/>
      <c r="M886" s="111"/>
      <c r="N886" s="42"/>
      <c r="O886" s="26"/>
      <c r="P886" s="27">
        <f t="shared" si="40"/>
        <v>-366</v>
      </c>
      <c r="Q886" s="29"/>
      <c r="R886" s="30"/>
      <c r="S886" s="32">
        <f t="shared" si="41"/>
        <v>0</v>
      </c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</row>
    <row r="887" spans="1:41" s="33" customFormat="1" ht="12.75" customHeight="1">
      <c r="A887" s="63">
        <v>997</v>
      </c>
      <c r="B887" s="34"/>
      <c r="C887" s="34"/>
      <c r="D887" s="34"/>
      <c r="E887" s="56"/>
      <c r="F887" s="55"/>
      <c r="G887" s="57"/>
      <c r="H887" s="57"/>
      <c r="I887" s="55"/>
      <c r="J887" s="55"/>
      <c r="K887" s="55"/>
      <c r="L887" s="58"/>
      <c r="M887" s="111"/>
      <c r="N887" s="42"/>
      <c r="O887" s="26"/>
      <c r="P887" s="27">
        <f t="shared" si="40"/>
        <v>-366</v>
      </c>
      <c r="Q887" s="29"/>
      <c r="R887" s="30"/>
      <c r="S887" s="32">
        <f t="shared" si="41"/>
        <v>0</v>
      </c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</row>
    <row r="888" spans="1:41" s="33" customFormat="1" ht="12.75" customHeight="1">
      <c r="A888" s="63">
        <v>998</v>
      </c>
      <c r="B888" s="34"/>
      <c r="C888" s="34"/>
      <c r="D888" s="34"/>
      <c r="E888" s="56"/>
      <c r="F888" s="55"/>
      <c r="G888" s="57"/>
      <c r="H888" s="57"/>
      <c r="I888" s="55"/>
      <c r="J888" s="55"/>
      <c r="K888" s="55"/>
      <c r="L888" s="58"/>
      <c r="M888" s="111"/>
      <c r="N888" s="42"/>
      <c r="O888" s="26"/>
      <c r="P888" s="27">
        <f t="shared" si="40"/>
        <v>-366</v>
      </c>
      <c r="Q888" s="29"/>
      <c r="R888" s="30"/>
      <c r="S888" s="32">
        <f t="shared" si="41"/>
        <v>0</v>
      </c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</row>
    <row r="889" spans="1:41" s="33" customFormat="1" ht="12.75" customHeight="1">
      <c r="A889" s="63">
        <v>999</v>
      </c>
      <c r="B889" s="34"/>
      <c r="C889" s="34"/>
      <c r="D889" s="34"/>
      <c r="E889" s="56"/>
      <c r="F889" s="55"/>
      <c r="G889" s="57"/>
      <c r="H889" s="57"/>
      <c r="I889" s="55"/>
      <c r="J889" s="55"/>
      <c r="K889" s="55"/>
      <c r="L889" s="58"/>
      <c r="M889" s="111"/>
      <c r="N889" s="42"/>
      <c r="O889" s="26"/>
      <c r="P889" s="27">
        <f t="shared" si="40"/>
        <v>-366</v>
      </c>
      <c r="Q889" s="29"/>
      <c r="R889" s="30"/>
      <c r="S889" s="32">
        <f t="shared" si="41"/>
        <v>0</v>
      </c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</row>
  </sheetData>
  <mergeCells count="4">
    <mergeCell ref="C1:D1"/>
    <mergeCell ref="E1:F1"/>
    <mergeCell ref="G1:H1"/>
    <mergeCell ref="I1:J1"/>
  </mergeCells>
  <conditionalFormatting sqref="S307 M310:M311 M357:M360 M753:M65425 M352:M355 M113:M288 M627:M751 M404:M625 M362:M401 M300:M308 M313:M349 M290:M298 S57 M57:M111 S50 S47 M43:M48 M50:M55 M10:M41 M1:M8">
    <cfRule type="cellIs" dxfId="4" priority="72" stopIfTrue="1" operator="equal">
      <formula>""</formula>
    </cfRule>
    <cfRule type="cellIs" dxfId="3" priority="73" stopIfTrue="1" operator="lessThan">
      <formula>NOW()</formula>
    </cfRule>
  </conditionalFormatting>
  <conditionalFormatting sqref="M303 M291">
    <cfRule type="cellIs" dxfId="2" priority="35" stopIfTrue="1" operator="lessThan">
      <formula>NOW()</formula>
    </cfRule>
    <cfRule type="cellIs" dxfId="1" priority="36" stopIfTrue="1" operator="lessThan">
      <formula>NOW()</formula>
    </cfRule>
    <cfRule type="cellIs" dxfId="0" priority="37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horizontalDpi="200" verticalDpi="200" r:id="rId1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2020-01-21T17:42:32Z</dcterms:created>
  <dcterms:modified xsi:type="dcterms:W3CDTF">2020-01-21T17:48:55Z</dcterms:modified>
</cp:coreProperties>
</file>