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A\Desktop\"/>
    </mc:Choice>
  </mc:AlternateContent>
  <bookViews>
    <workbookView xWindow="0" yWindow="0" windowWidth="20490" windowHeight="7470"/>
  </bookViews>
  <sheets>
    <sheet name="LŠZ H" sheetId="1" r:id="rId1"/>
  </sheets>
  <definedNames>
    <definedName name="_xlnm.Print_Titles" localSheetId="0">'LŠZ H'!$1:$1</definedName>
    <definedName name="_xlnm.Print_Area" localSheetId="0">'LŠZ H'!$A$1:$N$77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7" i="1" l="1"/>
  <c r="AA57" i="1"/>
  <c r="AA136" i="1"/>
  <c r="P136" i="1"/>
  <c r="AA135" i="1"/>
  <c r="P135" i="1"/>
  <c r="AA134" i="1"/>
  <c r="P134" i="1"/>
  <c r="AA133" i="1"/>
  <c r="P133" i="1"/>
  <c r="AA132" i="1"/>
  <c r="P132" i="1"/>
  <c r="AA131" i="1"/>
  <c r="P131" i="1"/>
  <c r="AA130" i="1"/>
  <c r="P130" i="1"/>
  <c r="AA129" i="1"/>
  <c r="P129" i="1"/>
  <c r="AA128" i="1"/>
  <c r="P128" i="1"/>
  <c r="AA127" i="1"/>
  <c r="P127" i="1"/>
  <c r="AA126" i="1"/>
  <c r="P126" i="1"/>
  <c r="AA125" i="1"/>
  <c r="P125" i="1"/>
  <c r="AA124" i="1"/>
  <c r="P124" i="1"/>
  <c r="AA123" i="1"/>
  <c r="P123" i="1"/>
  <c r="AA122" i="1"/>
  <c r="P122" i="1"/>
  <c r="AN121" i="1"/>
  <c r="P121" i="1"/>
  <c r="AA120" i="1"/>
  <c r="P120" i="1"/>
  <c r="AN119" i="1"/>
  <c r="AA119" i="1"/>
  <c r="P119" i="1"/>
  <c r="AN118" i="1"/>
  <c r="AA118" i="1"/>
  <c r="P118" i="1"/>
  <c r="AN117" i="1"/>
  <c r="AA117" i="1"/>
  <c r="P117" i="1"/>
  <c r="AA116" i="1"/>
  <c r="P116" i="1"/>
  <c r="AA115" i="1"/>
  <c r="P115" i="1"/>
  <c r="AA114" i="1"/>
  <c r="P114" i="1"/>
  <c r="AA113" i="1"/>
  <c r="P113" i="1"/>
  <c r="AA112" i="1"/>
  <c r="P112" i="1"/>
  <c r="AA111" i="1"/>
  <c r="P111" i="1"/>
  <c r="AA110" i="1"/>
  <c r="P110" i="1"/>
  <c r="AN109" i="1"/>
  <c r="AA109" i="1"/>
  <c r="P109" i="1"/>
  <c r="AA108" i="1"/>
  <c r="P108" i="1"/>
  <c r="AA107" i="1"/>
  <c r="P107" i="1"/>
  <c r="AA106" i="1"/>
  <c r="P106" i="1"/>
  <c r="AN105" i="1"/>
  <c r="AA105" i="1"/>
  <c r="P105" i="1"/>
  <c r="P104" i="1"/>
  <c r="AA103" i="1"/>
  <c r="P103" i="1"/>
  <c r="AA102" i="1"/>
  <c r="P102" i="1"/>
  <c r="AN101" i="1"/>
  <c r="AA101" i="1"/>
  <c r="P101" i="1"/>
  <c r="AA100" i="1"/>
  <c r="P100" i="1"/>
  <c r="AA99" i="1"/>
  <c r="P99" i="1"/>
  <c r="AA98" i="1"/>
  <c r="P98" i="1"/>
  <c r="AA96" i="1"/>
  <c r="P96" i="1"/>
  <c r="AA95" i="1"/>
  <c r="P95" i="1"/>
  <c r="AN94" i="1"/>
  <c r="AA94" i="1"/>
  <c r="P94" i="1"/>
  <c r="AA93" i="1"/>
  <c r="P93" i="1"/>
  <c r="AA92" i="1"/>
  <c r="P92" i="1"/>
  <c r="AN91" i="1"/>
  <c r="AA91" i="1"/>
  <c r="P91" i="1"/>
  <c r="AA90" i="1"/>
  <c r="P90" i="1"/>
  <c r="AA89" i="1"/>
  <c r="P89" i="1"/>
  <c r="AN88" i="1"/>
  <c r="AA88" i="1"/>
  <c r="AN87" i="1"/>
  <c r="AA87" i="1"/>
  <c r="P87" i="1"/>
  <c r="AN86" i="1"/>
  <c r="AA86" i="1"/>
  <c r="P86" i="1"/>
  <c r="AN85" i="1"/>
  <c r="AA85" i="1"/>
  <c r="P85" i="1"/>
  <c r="AA84" i="1"/>
  <c r="P84" i="1"/>
  <c r="AN83" i="1"/>
  <c r="AA83" i="1"/>
  <c r="P83" i="1"/>
  <c r="AN82" i="1"/>
  <c r="AA82" i="1"/>
  <c r="P82" i="1"/>
  <c r="AN81" i="1"/>
  <c r="AA81" i="1"/>
  <c r="P81" i="1"/>
  <c r="AN80" i="1"/>
  <c r="AA80" i="1"/>
  <c r="P80" i="1"/>
  <c r="AA79" i="1"/>
  <c r="AA78" i="1"/>
  <c r="P78" i="1"/>
  <c r="AA77" i="1"/>
  <c r="P77" i="1"/>
  <c r="AA76" i="1"/>
  <c r="P76" i="1"/>
  <c r="AA75" i="1"/>
  <c r="P75" i="1"/>
  <c r="AA74" i="1"/>
  <c r="P74" i="1"/>
  <c r="AA73" i="1"/>
  <c r="P73" i="1"/>
  <c r="AA72" i="1"/>
  <c r="P72" i="1"/>
  <c r="AA71" i="1"/>
  <c r="P71" i="1"/>
  <c r="AA70" i="1"/>
  <c r="P70" i="1"/>
  <c r="AA69" i="1"/>
  <c r="P69" i="1"/>
  <c r="AA68" i="1"/>
  <c r="P68" i="1"/>
  <c r="AA67" i="1"/>
  <c r="P67" i="1"/>
  <c r="AA66" i="1"/>
  <c r="P66" i="1"/>
  <c r="AN65" i="1"/>
  <c r="AA65" i="1"/>
  <c r="P65" i="1"/>
  <c r="AN64" i="1"/>
  <c r="AA64" i="1"/>
  <c r="P64" i="1"/>
  <c r="AA63" i="1"/>
  <c r="P63" i="1"/>
  <c r="AA62" i="1"/>
  <c r="P62" i="1"/>
  <c r="AA61" i="1"/>
  <c r="P61" i="1"/>
  <c r="AA60" i="1"/>
  <c r="P60" i="1"/>
  <c r="AA59" i="1"/>
  <c r="P59" i="1"/>
  <c r="AA58" i="1"/>
  <c r="P58" i="1"/>
  <c r="AA56" i="1"/>
  <c r="P56" i="1"/>
  <c r="AA55" i="1"/>
  <c r="P55" i="1"/>
  <c r="AA54" i="1"/>
  <c r="P54" i="1"/>
  <c r="AN53" i="1"/>
  <c r="AA53" i="1"/>
  <c r="P53" i="1"/>
  <c r="AN52" i="1"/>
  <c r="AA52" i="1"/>
  <c r="P52" i="1"/>
  <c r="AN51" i="1"/>
  <c r="P51" i="1"/>
  <c r="AN50" i="1"/>
  <c r="AA50" i="1"/>
  <c r="P50" i="1"/>
  <c r="AN49" i="1"/>
  <c r="AA49" i="1"/>
  <c r="P49" i="1"/>
  <c r="AN48" i="1"/>
  <c r="AA48" i="1"/>
  <c r="P48" i="1"/>
  <c r="AA47" i="1"/>
  <c r="P47" i="1"/>
  <c r="AN46" i="1"/>
  <c r="AA46" i="1"/>
  <c r="P46" i="1"/>
  <c r="AA45" i="1"/>
  <c r="P45" i="1"/>
  <c r="AA44" i="1"/>
  <c r="P44" i="1"/>
  <c r="AN43" i="1"/>
  <c r="AA43" i="1"/>
  <c r="P43" i="1"/>
  <c r="AN42" i="1"/>
  <c r="AA42" i="1"/>
  <c r="P42" i="1"/>
  <c r="AA41" i="1"/>
  <c r="P41" i="1"/>
  <c r="AA40" i="1"/>
  <c r="P40" i="1"/>
  <c r="AA39" i="1"/>
  <c r="P39" i="1"/>
  <c r="AA38" i="1"/>
  <c r="P38" i="1"/>
  <c r="AA37" i="1"/>
  <c r="P37" i="1"/>
  <c r="AN36" i="1"/>
  <c r="AA36" i="1"/>
  <c r="P36" i="1"/>
  <c r="AA35" i="1"/>
  <c r="P35" i="1"/>
  <c r="AN34" i="1"/>
  <c r="AA34" i="1"/>
  <c r="P34" i="1"/>
  <c r="AA33" i="1"/>
  <c r="P33" i="1"/>
  <c r="AN32" i="1"/>
  <c r="P32" i="1"/>
  <c r="AN31" i="1"/>
  <c r="AA31" i="1"/>
  <c r="P31" i="1"/>
  <c r="AN30" i="1"/>
  <c r="AA30" i="1"/>
  <c r="P30" i="1"/>
  <c r="AN29" i="1"/>
  <c r="AA29" i="1"/>
  <c r="P29" i="1"/>
  <c r="AN28" i="1"/>
  <c r="P28" i="1"/>
  <c r="AN27" i="1"/>
  <c r="P27" i="1"/>
  <c r="AA26" i="1"/>
  <c r="P26" i="1"/>
  <c r="AN25" i="1"/>
  <c r="AA25" i="1"/>
  <c r="P25" i="1"/>
  <c r="AN24" i="1"/>
  <c r="AA24" i="1"/>
  <c r="P24" i="1"/>
  <c r="AN23" i="1"/>
  <c r="AA23" i="1"/>
  <c r="P23" i="1"/>
  <c r="AN22" i="1"/>
  <c r="AA22" i="1"/>
  <c r="P22" i="1"/>
  <c r="AN21" i="1"/>
  <c r="AA21" i="1"/>
  <c r="P21" i="1"/>
  <c r="AN20" i="1"/>
  <c r="AA20" i="1"/>
  <c r="P20" i="1"/>
  <c r="AN19" i="1"/>
  <c r="AA19" i="1"/>
  <c r="P19" i="1"/>
  <c r="AA18" i="1"/>
  <c r="P18" i="1"/>
  <c r="AN17" i="1"/>
  <c r="AA17" i="1"/>
  <c r="P17" i="1"/>
  <c r="AN16" i="1"/>
  <c r="AA16" i="1"/>
  <c r="P16" i="1"/>
  <c r="AN15" i="1"/>
  <c r="AA15" i="1"/>
  <c r="P15" i="1"/>
  <c r="AA14" i="1"/>
  <c r="P14" i="1"/>
  <c r="AA13" i="1"/>
  <c r="P13" i="1"/>
  <c r="AN12" i="1"/>
  <c r="AA12" i="1"/>
  <c r="P12" i="1"/>
  <c r="AA11" i="1"/>
  <c r="P11" i="1"/>
  <c r="AA10" i="1"/>
  <c r="P10" i="1"/>
  <c r="AN9" i="1"/>
  <c r="AA9" i="1"/>
  <c r="P9" i="1"/>
  <c r="AA8" i="1"/>
  <c r="P8" i="1"/>
  <c r="AN7" i="1"/>
  <c r="AA7" i="1"/>
  <c r="P7" i="1"/>
  <c r="AN6" i="1"/>
  <c r="AA6" i="1"/>
  <c r="P6" i="1"/>
  <c r="AN5" i="1"/>
  <c r="AA5" i="1"/>
  <c r="P5" i="1"/>
  <c r="AN4" i="1"/>
  <c r="AA4" i="1"/>
  <c r="P4" i="1"/>
  <c r="AN3" i="1"/>
  <c r="AA3" i="1"/>
  <c r="P3" i="1"/>
  <c r="AA2" i="1"/>
  <c r="P2" i="1"/>
</calcChain>
</file>

<file path=xl/sharedStrings.xml><?xml version="1.0" encoding="utf-8"?>
<sst xmlns="http://schemas.openxmlformats.org/spreadsheetml/2006/main" count="2248" uniqueCount="1280">
  <si>
    <t>P.č.</t>
  </si>
  <si>
    <t>Druh</t>
  </si>
  <si>
    <t>Názov</t>
  </si>
  <si>
    <t>Poznávacia značka</t>
  </si>
  <si>
    <t>Výrobné
 číslo</t>
  </si>
  <si>
    <t>Výrobca</t>
  </si>
  <si>
    <t>Vlastník</t>
  </si>
  <si>
    <t>Dátum nar. (IČO)</t>
  </si>
  <si>
    <t>PLS 
VYDANÝ</t>
  </si>
  <si>
    <t>PLATNÝ
DO</t>
  </si>
  <si>
    <t>Výr
oba</t>
  </si>
  <si>
    <t>Karta</t>
  </si>
  <si>
    <t>Číslo
 PLS</t>
  </si>
  <si>
    <t>Rok 
výroby</t>
  </si>
  <si>
    <t>Dátum 
TK</t>
  </si>
  <si>
    <t>Technik</t>
  </si>
  <si>
    <t>VPZ</t>
  </si>
  <si>
    <t>hod/št</t>
  </si>
  <si>
    <t>Celk. 
nálet</t>
  </si>
  <si>
    <t>Ulica a číslo domu</t>
  </si>
  <si>
    <t>Mesto</t>
  </si>
  <si>
    <t>PSČ</t>
  </si>
  <si>
    <t>Následná
kontrola</t>
  </si>
  <si>
    <t>Test
bezpečnosti</t>
  </si>
  <si>
    <t>M</t>
  </si>
  <si>
    <r>
      <t>M</t>
    </r>
    <r>
      <rPr>
        <b/>
        <vertAlign val="subscript"/>
        <sz val="10"/>
        <rFont val="Arial"/>
        <family val="2"/>
        <charset val="238"/>
      </rPr>
      <t>min</t>
    </r>
  </si>
  <si>
    <r>
      <t>M</t>
    </r>
    <r>
      <rPr>
        <b/>
        <vertAlign val="subscript"/>
        <sz val="10"/>
        <rFont val="Arial"/>
        <family val="2"/>
        <charset val="238"/>
      </rPr>
      <t>max</t>
    </r>
  </si>
  <si>
    <t>Vs/Vs1</t>
  </si>
  <si>
    <t>Vs1/Vtrim</t>
  </si>
  <si>
    <t>Vne</t>
  </si>
  <si>
    <t>Place</t>
  </si>
  <si>
    <t>Poznámka</t>
  </si>
  <si>
    <t>MZK</t>
  </si>
  <si>
    <t>PEGASUS XL s.e.</t>
  </si>
  <si>
    <t>OM-H003</t>
  </si>
  <si>
    <t>01672515066/1171</t>
  </si>
  <si>
    <t>PEGASUS GB</t>
  </si>
  <si>
    <t>Ing. Vladimír KLAUČO</t>
  </si>
  <si>
    <t>26.6.1989</t>
  </si>
  <si>
    <t>P</t>
  </si>
  <si>
    <t>NIL</t>
  </si>
  <si>
    <t>Bača</t>
  </si>
  <si>
    <t>V</t>
  </si>
  <si>
    <t>0/0</t>
  </si>
  <si>
    <t>275,35/727</t>
  </si>
  <si>
    <t>Tatranská ulica 574/44</t>
  </si>
  <si>
    <t>Pribylina</t>
  </si>
  <si>
    <t>032 42</t>
  </si>
  <si>
    <t>2</t>
  </si>
  <si>
    <t>APOLLO C15 DD/TOMI CROSS 5</t>
  </si>
  <si>
    <t>OM-H004</t>
  </si>
  <si>
    <t>040518/5/248</t>
  </si>
  <si>
    <t>APOLLO/ŘEHÁK</t>
  </si>
  <si>
    <t>Milan HALAJ</t>
  </si>
  <si>
    <t>25.8.1955</t>
  </si>
  <si>
    <t>83,30/105</t>
  </si>
  <si>
    <t>190,30/298</t>
  </si>
  <si>
    <t>Jahodná 1387/30</t>
  </si>
  <si>
    <t>Jelka</t>
  </si>
  <si>
    <t>925 23</t>
  </si>
  <si>
    <t>3</t>
  </si>
  <si>
    <t>PEGASUS XL-R</t>
  </si>
  <si>
    <t>OM-H005</t>
  </si>
  <si>
    <t>H005</t>
  </si>
  <si>
    <t>SOLAR WINGS</t>
  </si>
  <si>
    <t>Ing. Peter MACH</t>
  </si>
  <si>
    <t>29.4.1974</t>
  </si>
  <si>
    <t>Škrinár</t>
  </si>
  <si>
    <t>2/6</t>
  </si>
  <si>
    <t>49,5/125</t>
  </si>
  <si>
    <t>Hollého 751/8</t>
  </si>
  <si>
    <t>Senica</t>
  </si>
  <si>
    <t>905 01</t>
  </si>
  <si>
    <t>APOLLO C 15 TN/ TL2</t>
  </si>
  <si>
    <t>OM-H006</t>
  </si>
  <si>
    <t>H006</t>
  </si>
  <si>
    <t>APOLLO/TL</t>
  </si>
  <si>
    <t>Marián ČELKO</t>
  </si>
  <si>
    <t>15.7.1973</t>
  </si>
  <si>
    <t>B.Turan</t>
  </si>
  <si>
    <t>53/45</t>
  </si>
  <si>
    <t>631/775</t>
  </si>
  <si>
    <t>8.mája 317/4</t>
  </si>
  <si>
    <t>Pov. Bystrica</t>
  </si>
  <si>
    <t>017 01</t>
  </si>
  <si>
    <t>APOLLO C 15 DD/FALCO RX 912</t>
  </si>
  <si>
    <t>OM-H007</t>
  </si>
  <si>
    <t>SK271214/1-2015</t>
  </si>
  <si>
    <t>APOLLO/HULJAK</t>
  </si>
  <si>
    <t>Mgr. Miroslav HULJAK</t>
  </si>
  <si>
    <t>12.7.1957</t>
  </si>
  <si>
    <t>P/Z</t>
  </si>
  <si>
    <t>162,5/225</t>
  </si>
  <si>
    <t>515,5/611</t>
  </si>
  <si>
    <t>29.januára 666</t>
  </si>
  <si>
    <t>Štrba</t>
  </si>
  <si>
    <t>059 38</t>
  </si>
  <si>
    <t>ZK</t>
  </si>
  <si>
    <t>DISCUS 14</t>
  </si>
  <si>
    <t>OM-H008</t>
  </si>
  <si>
    <t>021.13</t>
  </si>
  <si>
    <t>AEROS</t>
  </si>
  <si>
    <t>Ing. Miroslav PAVELKA</t>
  </si>
  <si>
    <t>20.12.1956</t>
  </si>
  <si>
    <t>Sojka</t>
  </si>
  <si>
    <t>0</t>
  </si>
  <si>
    <t>42</t>
  </si>
  <si>
    <t>Pánska Niva 3440/3</t>
  </si>
  <si>
    <t>Hlohovec</t>
  </si>
  <si>
    <t>920 01</t>
  </si>
  <si>
    <t>QUANTUM 15</t>
  </si>
  <si>
    <t>OM-H009</t>
  </si>
  <si>
    <t>7784</t>
  </si>
  <si>
    <t>PEGASUS</t>
  </si>
  <si>
    <t>Milan ŠKRINÁR</t>
  </si>
  <si>
    <t>12.3.1974</t>
  </si>
  <si>
    <t>31,20/22</t>
  </si>
  <si>
    <t>220,45/291</t>
  </si>
  <si>
    <t>Turá Lúka 743</t>
  </si>
  <si>
    <t>Myjava</t>
  </si>
  <si>
    <t>907 03</t>
  </si>
  <si>
    <t>2-3</t>
  </si>
  <si>
    <t>MW 155/HALAJ</t>
  </si>
  <si>
    <t>OM-H013</t>
  </si>
  <si>
    <t>H013</t>
  </si>
  <si>
    <t>MÁRA WING/ HALAJ</t>
  </si>
  <si>
    <t>Jozef  KONEČNÝ</t>
  </si>
  <si>
    <t>29.4.1994</t>
  </si>
  <si>
    <t>Z</t>
  </si>
  <si>
    <t>76,30/109</t>
  </si>
  <si>
    <t>1030/2130</t>
  </si>
  <si>
    <t>Suchá nad Parnou 695</t>
  </si>
  <si>
    <t>919 01</t>
  </si>
  <si>
    <t>APOLLO C15 DD/DELTA JET 2</t>
  </si>
  <si>
    <t>OM-H015</t>
  </si>
  <si>
    <t>180413</t>
  </si>
  <si>
    <t>APOLLO</t>
  </si>
  <si>
    <t>Ján TÓTH</t>
  </si>
  <si>
    <t>20.6.1965</t>
  </si>
  <si>
    <t>3,15/6</t>
  </si>
  <si>
    <t>48,15/141</t>
  </si>
  <si>
    <t>Hokovce 24</t>
  </si>
  <si>
    <t>935 84</t>
  </si>
  <si>
    <t>APOLLO C15 DD/Jaskolský PL</t>
  </si>
  <si>
    <t>OM-H016</t>
  </si>
  <si>
    <t>PL080716/0632015</t>
  </si>
  <si>
    <t>APOLLO/Jaskolský PL</t>
  </si>
  <si>
    <t>František DIVIŠ</t>
  </si>
  <si>
    <t>6.12.1975</t>
  </si>
  <si>
    <t>P/P</t>
  </si>
  <si>
    <t>2016/2015</t>
  </si>
  <si>
    <t>50/110</t>
  </si>
  <si>
    <t>J. Hollého 124</t>
  </si>
  <si>
    <t>Likavka</t>
  </si>
  <si>
    <t>034 95</t>
  </si>
  <si>
    <t>BIONIX 15/VM</t>
  </si>
  <si>
    <t>OM-H018</t>
  </si>
  <si>
    <t>A12071-12065/H018</t>
  </si>
  <si>
    <t>AIRCREATION/MÁDLO</t>
  </si>
  <si>
    <t>Ľubomír BALEJ</t>
  </si>
  <si>
    <t>11.3.1979</t>
  </si>
  <si>
    <t>2010/2007</t>
  </si>
  <si>
    <t>Drábik</t>
  </si>
  <si>
    <t>178/195</t>
  </si>
  <si>
    <t>348/475</t>
  </si>
  <si>
    <t>Dlhé Pole 12</t>
  </si>
  <si>
    <t>Dlhé Pole</t>
  </si>
  <si>
    <t>013 32</t>
  </si>
  <si>
    <t>19</t>
  </si>
  <si>
    <t>APOLLO C 15 DD/DELTA JET</t>
  </si>
  <si>
    <t>OM-H019</t>
  </si>
  <si>
    <t>SK251018/H019</t>
  </si>
  <si>
    <t>Ing. Ján VIŠŇOVEC</t>
  </si>
  <si>
    <t>30.5.1956</t>
  </si>
  <si>
    <t>2018/1998</t>
  </si>
  <si>
    <t>Sluk</t>
  </si>
  <si>
    <t>105,10/79</t>
  </si>
  <si>
    <t>308,55/395</t>
  </si>
  <si>
    <t>Hronská 1355/13</t>
  </si>
  <si>
    <t>Žilina</t>
  </si>
  <si>
    <t>010 01</t>
  </si>
  <si>
    <t>1-2</t>
  </si>
  <si>
    <t>APOLLO C 17 TN</t>
  </si>
  <si>
    <t>OM-H020</t>
  </si>
  <si>
    <t>M5325382/H020</t>
  </si>
  <si>
    <t>HALLEY</t>
  </si>
  <si>
    <t>Ing. Peter REVÚCKY</t>
  </si>
  <si>
    <t>23.11.1962</t>
  </si>
  <si>
    <t>33/153</t>
  </si>
  <si>
    <t>543/953</t>
  </si>
  <si>
    <t>Kľučiny 459/78</t>
  </si>
  <si>
    <t>Liptovská Štiavnica</t>
  </si>
  <si>
    <t>034 01</t>
  </si>
  <si>
    <t>2. vlastník Miloš DANIŽÍK, M.R. Štefánika 1683/2, Ružomberok, nar. 17.8.1959</t>
  </si>
  <si>
    <t>ATLÉT/ COSMOS</t>
  </si>
  <si>
    <t>OM-H022</t>
  </si>
  <si>
    <t>053131/H022</t>
  </si>
  <si>
    <t>VM-RF/DADO</t>
  </si>
  <si>
    <t>Ing. Rudolf ŽILKA</t>
  </si>
  <si>
    <t>9.7.1956</t>
  </si>
  <si>
    <t>P/A</t>
  </si>
  <si>
    <t>Jančovič</t>
  </si>
  <si>
    <t>18,45/51</t>
  </si>
  <si>
    <t>275,45/676</t>
  </si>
  <si>
    <t>Klížske Hradište 178</t>
  </si>
  <si>
    <t>Veľký Klíž</t>
  </si>
  <si>
    <t>958 45</t>
  </si>
  <si>
    <t>MW 155/VM 03</t>
  </si>
  <si>
    <t>OM-H023</t>
  </si>
  <si>
    <t>H023</t>
  </si>
  <si>
    <t>MÁRA,MÁDLO,HYNEK</t>
  </si>
  <si>
    <t>Róbert HEJDIŠ</t>
  </si>
  <si>
    <t>27.3.1980</t>
  </si>
  <si>
    <t>P,Z</t>
  </si>
  <si>
    <t>19/44</t>
  </si>
  <si>
    <t>514,15/856</t>
  </si>
  <si>
    <t>Skalka nad Váhom II/146</t>
  </si>
  <si>
    <t>913 31</t>
  </si>
  <si>
    <t>C 15 DD/CROSS 2</t>
  </si>
  <si>
    <t>OM-H027</t>
  </si>
  <si>
    <t>02817/2008</t>
  </si>
  <si>
    <t>APOLLO/SCHENK</t>
  </si>
  <si>
    <t>Ing. Stanislav FAŤARA</t>
  </si>
  <si>
    <t>16.4.1983</t>
  </si>
  <si>
    <t>2020/2008</t>
  </si>
  <si>
    <t>80/65</t>
  </si>
  <si>
    <t>Potočná 446/10</t>
  </si>
  <si>
    <t>Málinec</t>
  </si>
  <si>
    <t>985 26</t>
  </si>
  <si>
    <t>APOLLO C 15 DD/DELTA JET 2</t>
  </si>
  <si>
    <t>OM-H028</t>
  </si>
  <si>
    <t>241017/241017</t>
  </si>
  <si>
    <t>Tibor KLENKO</t>
  </si>
  <si>
    <t>18.4.1967</t>
  </si>
  <si>
    <t>28,25/50</t>
  </si>
  <si>
    <t>114/191</t>
  </si>
  <si>
    <t>Horná Mlynská 549/48</t>
  </si>
  <si>
    <t>Svodín</t>
  </si>
  <si>
    <t>943 54</t>
  </si>
  <si>
    <t>DISCUS 14 BC</t>
  </si>
  <si>
    <t>OM-H029</t>
  </si>
  <si>
    <t>063.12</t>
  </si>
  <si>
    <t>Stanislav JANČI</t>
  </si>
  <si>
    <t>5.7.1977</t>
  </si>
  <si>
    <t>Hloušek</t>
  </si>
  <si>
    <t>Horný Vadičov 366</t>
  </si>
  <si>
    <t>023 45</t>
  </si>
  <si>
    <t>APOLLO CXM DD/RACER GT</t>
  </si>
  <si>
    <t>OM-H030</t>
  </si>
  <si>
    <t>160916</t>
  </si>
  <si>
    <t>Tibor FAZEKAŠ</t>
  </si>
  <si>
    <t>30.1.1975</t>
  </si>
  <si>
    <t>28/106</t>
  </si>
  <si>
    <t>378/695</t>
  </si>
  <si>
    <t>Farná 177</t>
  </si>
  <si>
    <t>Farná</t>
  </si>
  <si>
    <t>935 66</t>
  </si>
  <si>
    <t>APOLLO C 15 A/RACER GT</t>
  </si>
  <si>
    <t>OM-H031</t>
  </si>
  <si>
    <t>270395</t>
  </si>
  <si>
    <t>Andrej ĎURČO</t>
  </si>
  <si>
    <t>19.7.1978</t>
  </si>
  <si>
    <t>37,30/81</t>
  </si>
  <si>
    <t>156,20/395</t>
  </si>
  <si>
    <t>Dolný Badín 17</t>
  </si>
  <si>
    <t>Dolný Badín</t>
  </si>
  <si>
    <t>962 51</t>
  </si>
  <si>
    <t>PROFI TL/JET STAR</t>
  </si>
  <si>
    <t>OM-H033</t>
  </si>
  <si>
    <t>082.12/1842145-4621/96</t>
  </si>
  <si>
    <t>AEROS/APOLLO</t>
  </si>
  <si>
    <t>Roman BERNÁTH</t>
  </si>
  <si>
    <t>12.6.1970</t>
  </si>
  <si>
    <t>2012/1996</t>
  </si>
  <si>
    <t>167/195</t>
  </si>
  <si>
    <t>526/829</t>
  </si>
  <si>
    <t>Veľká Dolina 332</t>
  </si>
  <si>
    <t>Mojmírovce</t>
  </si>
  <si>
    <t>951 15</t>
  </si>
  <si>
    <t>MW 197/AQC 03</t>
  </si>
  <si>
    <t>OM-H034</t>
  </si>
  <si>
    <t>003/91</t>
  </si>
  <si>
    <t>M WING/AQUACENTRUM</t>
  </si>
  <si>
    <t>Vladimír KÚDELKA</t>
  </si>
  <si>
    <t>15.11.1977</t>
  </si>
  <si>
    <t>18/23</t>
  </si>
  <si>
    <t>145/206</t>
  </si>
  <si>
    <t>Turie 20</t>
  </si>
  <si>
    <t>013 12</t>
  </si>
  <si>
    <t>APOLLO C 15 AX/JET STAR</t>
  </si>
  <si>
    <t>OM-H036</t>
  </si>
  <si>
    <t>220805/090800</t>
  </si>
  <si>
    <t>Igor BOJKAS</t>
  </si>
  <si>
    <t>29.1.1976</t>
  </si>
  <si>
    <t>2005/2000</t>
  </si>
  <si>
    <t>75/143</t>
  </si>
  <si>
    <t>375/703</t>
  </si>
  <si>
    <t>Miroľa 31</t>
  </si>
  <si>
    <t>Krajná Poľana</t>
  </si>
  <si>
    <t>090 05</t>
  </si>
  <si>
    <t>RADOGA 2</t>
  </si>
  <si>
    <t>OM-H038</t>
  </si>
  <si>
    <t>H038/N 189</t>
  </si>
  <si>
    <t>KRASNOJARSKIJ INŠT.</t>
  </si>
  <si>
    <t>Ing. Vladimír KREMPASKÝ</t>
  </si>
  <si>
    <t>14.10.1959</t>
  </si>
  <si>
    <t>Krempaský</t>
  </si>
  <si>
    <t>419,45/1408</t>
  </si>
  <si>
    <t>Ladomirová 117</t>
  </si>
  <si>
    <t>Ladomirová</t>
  </si>
  <si>
    <t>090 03</t>
  </si>
  <si>
    <t>zdvojené ovládanie PPN</t>
  </si>
  <si>
    <t>MW 117 / HATALA</t>
  </si>
  <si>
    <t>OM-H039</t>
  </si>
  <si>
    <t>H039</t>
  </si>
  <si>
    <t>MÁRA WING / HATALA</t>
  </si>
  <si>
    <t>Urban  ŠKOTTA</t>
  </si>
  <si>
    <t>18.4.1951</t>
  </si>
  <si>
    <t>6,50/11</t>
  </si>
  <si>
    <t>120,39/124</t>
  </si>
  <si>
    <t>Kovarce 318</t>
  </si>
  <si>
    <t>Kovarce</t>
  </si>
  <si>
    <t>956 15</t>
  </si>
  <si>
    <t>ESO 2/COSMOS</t>
  </si>
  <si>
    <t>OM-H040</t>
  </si>
  <si>
    <t>H040/3940920</t>
  </si>
  <si>
    <t>TL ULTRALIGHT</t>
  </si>
  <si>
    <t>Ing. Vladimír LUKAČIŠIN</t>
  </si>
  <si>
    <t>19.11.1985</t>
  </si>
  <si>
    <t>16,30/48</t>
  </si>
  <si>
    <t>477,40/1052</t>
  </si>
  <si>
    <t>Fučíkova 26</t>
  </si>
  <si>
    <t>Bardejov</t>
  </si>
  <si>
    <t>085 01</t>
  </si>
  <si>
    <t>DISCUS 15 T/AEROS-ANT</t>
  </si>
  <si>
    <t>OM-H041</t>
  </si>
  <si>
    <t>00310/2020/6</t>
  </si>
  <si>
    <t>AEROS/HULJAK</t>
  </si>
  <si>
    <t>2010/2020</t>
  </si>
  <si>
    <t>300/1200</t>
  </si>
  <si>
    <t>29. januára 666</t>
  </si>
  <si>
    <t>APOLLO C 17N/JETT STAR II</t>
  </si>
  <si>
    <t>OM-H042</t>
  </si>
  <si>
    <t>Kornél BAKONYI</t>
  </si>
  <si>
    <t>1.12.1980</t>
  </si>
  <si>
    <t>61,10/233</t>
  </si>
  <si>
    <t>Doka Zoltán utca 15</t>
  </si>
  <si>
    <t>Hévízgyörk</t>
  </si>
  <si>
    <t>2192</t>
  </si>
  <si>
    <t>Prevádzkovateľ: Tibor KLENKÓ, Horná Mlynská 549/48, 943 54 Svodín</t>
  </si>
  <si>
    <t>APOLLO/COSMOS</t>
  </si>
  <si>
    <t>OM-H044</t>
  </si>
  <si>
    <t>H044</t>
  </si>
  <si>
    <t>Ing. František ŠČERBA</t>
  </si>
  <si>
    <t>13.6.1982</t>
  </si>
  <si>
    <t>13/30</t>
  </si>
  <si>
    <t>201/899</t>
  </si>
  <si>
    <t>Slnečná 305/46</t>
  </si>
  <si>
    <t>Nová Dedinka</t>
  </si>
  <si>
    <t>900 29</t>
  </si>
  <si>
    <t>MW 155/ VLADYKA</t>
  </si>
  <si>
    <t>OM-H046</t>
  </si>
  <si>
    <t>H046</t>
  </si>
  <si>
    <t>MÁRA WING/ VLADYKA</t>
  </si>
  <si>
    <t>Filip BREZA</t>
  </si>
  <si>
    <t>7.12.1971</t>
  </si>
  <si>
    <t>16,02/28</t>
  </si>
  <si>
    <t>171,35/512</t>
  </si>
  <si>
    <t>Bartoňová 21/A</t>
  </si>
  <si>
    <t>Bratislava</t>
  </si>
  <si>
    <t>811 03</t>
  </si>
  <si>
    <t>DISCUS 15 A/TINKA</t>
  </si>
  <si>
    <t>OM-H048</t>
  </si>
  <si>
    <t>077.04/H048</t>
  </si>
  <si>
    <t>AEROS/TINKA</t>
  </si>
  <si>
    <t>Marián TINKA</t>
  </si>
  <si>
    <t>5.10.1972</t>
  </si>
  <si>
    <t>2004/15</t>
  </si>
  <si>
    <t>12/11</t>
  </si>
  <si>
    <t>85/117</t>
  </si>
  <si>
    <t>Na Tŕnie 79</t>
  </si>
  <si>
    <t>Lukáčovce</t>
  </si>
  <si>
    <t>951 23</t>
  </si>
  <si>
    <t>AIR BRIDGE/NOVÁČEK</t>
  </si>
  <si>
    <t>OM-H051</t>
  </si>
  <si>
    <t>053120/2007</t>
  </si>
  <si>
    <t>ATLET/NOVÁČEK</t>
  </si>
  <si>
    <t>Mgr. Igor TALLO</t>
  </si>
  <si>
    <t>11.4.1973</t>
  </si>
  <si>
    <t>63/78</t>
  </si>
  <si>
    <t>305/770</t>
  </si>
  <si>
    <t>Vištuk 455</t>
  </si>
  <si>
    <t>Vištuk</t>
  </si>
  <si>
    <t>900 85</t>
  </si>
  <si>
    <t>SKY GLIDER/TOMICROS</t>
  </si>
  <si>
    <t>OM-H052</t>
  </si>
  <si>
    <t>H052</t>
  </si>
  <si>
    <t>SKY GLIDER / TOMICROS</t>
  </si>
  <si>
    <t>Jozef  ČERMÁK</t>
  </si>
  <si>
    <t>21.4.1947</t>
  </si>
  <si>
    <t>86,45/216</t>
  </si>
  <si>
    <t>291,25/764</t>
  </si>
  <si>
    <t>Štúrova 635</t>
  </si>
  <si>
    <t>Gajary</t>
  </si>
  <si>
    <t>900 61</t>
  </si>
  <si>
    <t>APOLLO C 15 DD/JET STAR</t>
  </si>
  <si>
    <t>OM-H053</t>
  </si>
  <si>
    <t>260212/SK020213</t>
  </si>
  <si>
    <t>Ondrej BOŠKO</t>
  </si>
  <si>
    <t>23.3.1983</t>
  </si>
  <si>
    <t>15/118</t>
  </si>
  <si>
    <t>371/895</t>
  </si>
  <si>
    <t>Bizetova 6</t>
  </si>
  <si>
    <t>Nitra</t>
  </si>
  <si>
    <t>949 01</t>
  </si>
  <si>
    <t>GRADIENT DELFÍN</t>
  </si>
  <si>
    <t>OM-H054</t>
  </si>
  <si>
    <t>H054</t>
  </si>
  <si>
    <t>TKÁČ/ŘEHÁK</t>
  </si>
  <si>
    <t>Marián CSONKA</t>
  </si>
  <si>
    <t>7.3.1962</t>
  </si>
  <si>
    <t>80/112</t>
  </si>
  <si>
    <t>464,20/1068</t>
  </si>
  <si>
    <t>P.J.Šafárika 9/12</t>
  </si>
  <si>
    <t xml:space="preserve">Prievidza </t>
  </si>
  <si>
    <t>971 01</t>
  </si>
  <si>
    <t>PROFI TL 14,5/DADO</t>
  </si>
  <si>
    <t>OM-H055</t>
  </si>
  <si>
    <t>044.06/H055</t>
  </si>
  <si>
    <t>AEROS/DADO</t>
  </si>
  <si>
    <t>Ing. Jozef SEMAN</t>
  </si>
  <si>
    <t>3.12.1952</t>
  </si>
  <si>
    <t>Z,P</t>
  </si>
  <si>
    <t>150/320</t>
  </si>
  <si>
    <t>11.marca 416/27</t>
  </si>
  <si>
    <t>Zvolen</t>
  </si>
  <si>
    <t>960 01</t>
  </si>
  <si>
    <t>podvozok pôvodný z OM-H055</t>
  </si>
  <si>
    <t>STRANGER 2M/FITI 2</t>
  </si>
  <si>
    <t>OM-H057</t>
  </si>
  <si>
    <t>047.09/135/2006</t>
  </si>
  <si>
    <t>AEROS/JUNKERS PROFLY</t>
  </si>
  <si>
    <t>Róbert HRDÝ</t>
  </si>
  <si>
    <t>18.11.1964</t>
  </si>
  <si>
    <t>2009/2006</t>
  </si>
  <si>
    <t>34,20/44</t>
  </si>
  <si>
    <t>250,05/403</t>
  </si>
  <si>
    <t>Veľký Klíž 30</t>
  </si>
  <si>
    <t>OM-H058</t>
  </si>
  <si>
    <t>SK030913/SK030913</t>
  </si>
  <si>
    <t>APOLLO/HALLEY</t>
  </si>
  <si>
    <t>Roman BENĎÁK</t>
  </si>
  <si>
    <t>27.1.1968</t>
  </si>
  <si>
    <t>161/264</t>
  </si>
  <si>
    <t>642,30/1056</t>
  </si>
  <si>
    <t>Rínok 339/38</t>
  </si>
  <si>
    <t>Veľké Zálužie</t>
  </si>
  <si>
    <t>951 35</t>
  </si>
  <si>
    <t>APOLLO C 17</t>
  </si>
  <si>
    <t>OM-H060</t>
  </si>
  <si>
    <t>101121</t>
  </si>
  <si>
    <t>APOLLO-Halley Fenix</t>
  </si>
  <si>
    <t>Marián TURAN</t>
  </si>
  <si>
    <t>11.6.1954</t>
  </si>
  <si>
    <t>Turan M.</t>
  </si>
  <si>
    <t>7,01/41</t>
  </si>
  <si>
    <t>S.Nemčeka 185</t>
  </si>
  <si>
    <t>60+trike</t>
  </si>
  <si>
    <t>podvozok z H062 + H805</t>
  </si>
  <si>
    <t>T</t>
  </si>
  <si>
    <t>TL 2</t>
  </si>
  <si>
    <t>H062</t>
  </si>
  <si>
    <t>0 0 1</t>
  </si>
  <si>
    <t>TL ULTRALIGHT/TURAN B+M</t>
  </si>
  <si>
    <t>Branislav TURAN</t>
  </si>
  <si>
    <t>22.3.1982</t>
  </si>
  <si>
    <t>M.Turan</t>
  </si>
  <si>
    <t>57,27/406</t>
  </si>
  <si>
    <t>249,27/1052</t>
  </si>
  <si>
    <t>Hollého 405</t>
  </si>
  <si>
    <t>141+ZK</t>
  </si>
  <si>
    <t>APOLLO CXM 2002</t>
  </si>
  <si>
    <t>OM-H063</t>
  </si>
  <si>
    <t>291004/H063</t>
  </si>
  <si>
    <t>75,20/83</t>
  </si>
  <si>
    <t>251,15/422</t>
  </si>
  <si>
    <t>2. vlastník Miloš Danižík, M.R.Štefánika 2, 034 01 Ružomberok</t>
  </si>
  <si>
    <t>STRANGER/CARBONE</t>
  </si>
  <si>
    <t>OM-H064</t>
  </si>
  <si>
    <t>041.07/042007</t>
  </si>
  <si>
    <t>AEROS / FLYING</t>
  </si>
  <si>
    <t>Miloš PALIATKA</t>
  </si>
  <si>
    <t>25.9.1953</t>
  </si>
  <si>
    <t>190/480</t>
  </si>
  <si>
    <t>1330/2110</t>
  </si>
  <si>
    <t>Dvorská 9</t>
  </si>
  <si>
    <t>Nitra-Janíkovce</t>
  </si>
  <si>
    <t>949 07</t>
  </si>
  <si>
    <t>STREAM/TOMI CROSS</t>
  </si>
  <si>
    <t>OM-H066</t>
  </si>
  <si>
    <t>H066</t>
  </si>
  <si>
    <t>AEROS/TOMI AVIATION</t>
  </si>
  <si>
    <t>2007/2004</t>
  </si>
  <si>
    <t>4,05/16</t>
  </si>
  <si>
    <t>218,20/81</t>
  </si>
  <si>
    <t>APOLLO 17 TN/WALTER</t>
  </si>
  <si>
    <t>OM-H067</t>
  </si>
  <si>
    <t>H067</t>
  </si>
  <si>
    <t>HALLEY/TÖPFER</t>
  </si>
  <si>
    <t>Walter TÖPFER</t>
  </si>
  <si>
    <t>6.9.1954</t>
  </si>
  <si>
    <t>Töpfer</t>
  </si>
  <si>
    <t>13/34</t>
  </si>
  <si>
    <t>103/240</t>
  </si>
  <si>
    <t>Kalameny 83</t>
  </si>
  <si>
    <t>Lúčky</t>
  </si>
  <si>
    <t>034 82</t>
  </si>
  <si>
    <t>Od 13.4.2016 OM-H067+H076 ako celok</t>
  </si>
  <si>
    <t>STILL 17/CROSS 5</t>
  </si>
  <si>
    <t>OM-H068</t>
  </si>
  <si>
    <t>04510 /5.251</t>
  </si>
  <si>
    <t>Mikuláš KOŠŤÁL</t>
  </si>
  <si>
    <t>17.2.1974</t>
  </si>
  <si>
    <t>210/550</t>
  </si>
  <si>
    <t>1085/2183</t>
  </si>
  <si>
    <t>Vavrečka 393</t>
  </si>
  <si>
    <t>Vavrečka</t>
  </si>
  <si>
    <t>029 01</t>
  </si>
  <si>
    <t>QUASAR CZ 15,4/FM 301</t>
  </si>
  <si>
    <t>OM-H069</t>
  </si>
  <si>
    <t>25/NIL</t>
  </si>
  <si>
    <t>HAMAN/FLYING MACHINES</t>
  </si>
  <si>
    <t>Marián VRŠKOVÝ</t>
  </si>
  <si>
    <t>5.7.1984</t>
  </si>
  <si>
    <t>2017/2010</t>
  </si>
  <si>
    <t>Lacúch</t>
  </si>
  <si>
    <t>5//160</t>
  </si>
  <si>
    <t>Senecká 10</t>
  </si>
  <si>
    <t>Veľký Biel</t>
  </si>
  <si>
    <t>900 24</t>
  </si>
  <si>
    <t>PROFI TL 14,5/VM</t>
  </si>
  <si>
    <t>OM-H070</t>
  </si>
  <si>
    <t>034.47/0078</t>
  </si>
  <si>
    <t>AEROS/MÁDLO</t>
  </si>
  <si>
    <t>Ján MATEJIČKA</t>
  </si>
  <si>
    <t>5.8.1993</t>
  </si>
  <si>
    <t>2012/2019</t>
  </si>
  <si>
    <t>92/118</t>
  </si>
  <si>
    <t>242/438</t>
  </si>
  <si>
    <t>Veľká Čierna 141</t>
  </si>
  <si>
    <t>Veľká Čierna</t>
  </si>
  <si>
    <t>015 01</t>
  </si>
  <si>
    <t>ESO 14/FAŠUNG</t>
  </si>
  <si>
    <t>OM-H071</t>
  </si>
  <si>
    <t>H071/001</t>
  </si>
  <si>
    <t>MÁRA WING/FAŠUNG</t>
  </si>
  <si>
    <t>Jozef GARAŽIA</t>
  </si>
  <si>
    <t>9.8.1963</t>
  </si>
  <si>
    <t>2000/1982</t>
  </si>
  <si>
    <t>298/569</t>
  </si>
  <si>
    <t>Nová 656/25</t>
  </si>
  <si>
    <t>Dolná Krupá</t>
  </si>
  <si>
    <t>919 65</t>
  </si>
  <si>
    <t>krídlo z OM-H043 podvozok z OM-H071</t>
  </si>
  <si>
    <t>APOLLO C 15DD/JET STAR</t>
  </si>
  <si>
    <t>OM-H074</t>
  </si>
  <si>
    <t>190213/241009</t>
  </si>
  <si>
    <t>Erich VÉGH</t>
  </si>
  <si>
    <t>6.3.1967</t>
  </si>
  <si>
    <t>28,14/61</t>
  </si>
  <si>
    <t>237,18/783</t>
  </si>
  <si>
    <t>Horná 6722/27B</t>
  </si>
  <si>
    <t>Dunajská Streda</t>
  </si>
  <si>
    <t>929 01</t>
  </si>
  <si>
    <t>APOLLO C15TN</t>
  </si>
  <si>
    <t xml:space="preserve">OM-H076 </t>
  </si>
  <si>
    <t>H076</t>
  </si>
  <si>
    <t>40,35/143</t>
  </si>
  <si>
    <t>034 94</t>
  </si>
  <si>
    <t>podvozok walter H-076 (p.č. 82)</t>
  </si>
  <si>
    <t>GRADIENT 130/TOMI 5</t>
  </si>
  <si>
    <t>OM-H077</t>
  </si>
  <si>
    <t>5/2103</t>
  </si>
  <si>
    <t>TKÁČ-ŘEHÁK</t>
  </si>
  <si>
    <t>František ŠUCHAŇ</t>
  </si>
  <si>
    <t>18.11.1958</t>
  </si>
  <si>
    <t>17/13</t>
  </si>
  <si>
    <t>86/186</t>
  </si>
  <si>
    <t>SNP 64</t>
  </si>
  <si>
    <t>Polomka</t>
  </si>
  <si>
    <t>976 66</t>
  </si>
  <si>
    <t>Vlečné zariadenie VERNER,dovoz ČR</t>
  </si>
  <si>
    <t>OM-H078</t>
  </si>
  <si>
    <t>T8841164XL</t>
  </si>
  <si>
    <t>PEGASUS/PEGASUS</t>
  </si>
  <si>
    <t>Milan KONEČNÍK</t>
  </si>
  <si>
    <t>11.3.1966</t>
  </si>
  <si>
    <t>6,20/13</t>
  </si>
  <si>
    <t>86,15/89</t>
  </si>
  <si>
    <t>Hurbanova 670/12</t>
  </si>
  <si>
    <t>907 01</t>
  </si>
  <si>
    <t>MW 155/BOHUNICKÝ</t>
  </si>
  <si>
    <t>OM-H079</t>
  </si>
  <si>
    <t>H079</t>
  </si>
  <si>
    <t>MÁRA WING/BOHUNICKÝ</t>
  </si>
  <si>
    <t>Ivan BOHUNICKÝ</t>
  </si>
  <si>
    <t>8.7.1966</t>
  </si>
  <si>
    <t>28,35/41</t>
  </si>
  <si>
    <t>247,30/393</t>
  </si>
  <si>
    <t>M.H.Chotekova 375/8</t>
  </si>
  <si>
    <t>EROS/SADLOŇ</t>
  </si>
  <si>
    <t>OM-H080</t>
  </si>
  <si>
    <t>H080</t>
  </si>
  <si>
    <t>EROS/VYDARENÝ-SADLOŇ</t>
  </si>
  <si>
    <t>Dušan KLIMÁČEK</t>
  </si>
  <si>
    <t>18.5.1958</t>
  </si>
  <si>
    <t>27,17/21</t>
  </si>
  <si>
    <t>140,17/144</t>
  </si>
  <si>
    <t>Lipová 8/372</t>
  </si>
  <si>
    <t>Stará Turá</t>
  </si>
  <si>
    <t>916 01</t>
  </si>
  <si>
    <t>1</t>
  </si>
  <si>
    <t>STILL 17/TOMI CROSS URS 1</t>
  </si>
  <si>
    <t>OM-H081</t>
  </si>
  <si>
    <t>038.08/1</t>
  </si>
  <si>
    <t>AEROS/ŠKOTTA</t>
  </si>
  <si>
    <t>Urban ŠKOTTA</t>
  </si>
  <si>
    <t>2008/2019</t>
  </si>
  <si>
    <t>15,41/19</t>
  </si>
  <si>
    <t>162,41/19</t>
  </si>
  <si>
    <t>MZK, Platnosť PLS LŠZ pozastavená - na základe -emailu zo dňa 13.10.2021</t>
  </si>
  <si>
    <t>APOLLO C15 TN/APOLLO JET STAR</t>
  </si>
  <si>
    <t>OM-H083</t>
  </si>
  <si>
    <t>160399/180803</t>
  </si>
  <si>
    <t>Patrik POLIAK</t>
  </si>
  <si>
    <t>3.4.1989</t>
  </si>
  <si>
    <t>342/875</t>
  </si>
  <si>
    <t>Mjr. Daniela Gondu 455/147</t>
  </si>
  <si>
    <t>Žemberovce</t>
  </si>
  <si>
    <t>935 02</t>
  </si>
  <si>
    <t>FOX-16T/ANT</t>
  </si>
  <si>
    <t>OM-H085</t>
  </si>
  <si>
    <t>010.13/04.03.010</t>
  </si>
  <si>
    <t>Ing. Eduard HANÁK</t>
  </si>
  <si>
    <t>27.2.1960</t>
  </si>
  <si>
    <t>14/18</t>
  </si>
  <si>
    <t>115/94</t>
  </si>
  <si>
    <t>Novomeského 461/10</t>
  </si>
  <si>
    <t>Čachtice</t>
  </si>
  <si>
    <t>916 21</t>
  </si>
  <si>
    <t>HAZARD HZ 16 S/TRIDENT</t>
  </si>
  <si>
    <t>OM-H090</t>
  </si>
  <si>
    <t>10160D6S014K/L3807A001S</t>
  </si>
  <si>
    <t>RAMPHOS</t>
  </si>
  <si>
    <t>Ivan LADOŠ</t>
  </si>
  <si>
    <t>11.8.1972</t>
  </si>
  <si>
    <t>8,16/22</t>
  </si>
  <si>
    <t>62,16/225</t>
  </si>
  <si>
    <t>Gagarinova 2641/47</t>
  </si>
  <si>
    <t>Lučenec</t>
  </si>
  <si>
    <t>984 03</t>
  </si>
  <si>
    <t>C15D TOPLES/HÓDGÉP</t>
  </si>
  <si>
    <t>OM-H092</t>
  </si>
  <si>
    <t>300514/AT01017</t>
  </si>
  <si>
    <t>HALLEY/HÓDGÉP</t>
  </si>
  <si>
    <t>Rudolf FÍDES</t>
  </si>
  <si>
    <t>18.3.1965</t>
  </si>
  <si>
    <t>2014/1987</t>
  </si>
  <si>
    <t>Turan</t>
  </si>
  <si>
    <t>51/117</t>
  </si>
  <si>
    <t>229,30/587</t>
  </si>
  <si>
    <t>Honce 16</t>
  </si>
  <si>
    <t>049 32</t>
  </si>
  <si>
    <t>SPEED TL/DRAGON</t>
  </si>
  <si>
    <t>OM-H095</t>
  </si>
  <si>
    <t>820/001</t>
  </si>
  <si>
    <t>UP EUROPE/KMEŤ</t>
  </si>
  <si>
    <t>Ing. Maroš VALENTOVIČ</t>
  </si>
  <si>
    <t>28.3.1975</t>
  </si>
  <si>
    <t>1997/2012</t>
  </si>
  <si>
    <t>26,25/27</t>
  </si>
  <si>
    <t>164/145</t>
  </si>
  <si>
    <t>Hlavná 791/24</t>
  </si>
  <si>
    <t>Šamorín</t>
  </si>
  <si>
    <t>931 01</t>
  </si>
  <si>
    <t>PICO/FITI II</t>
  </si>
  <si>
    <t>OM-H098</t>
  </si>
  <si>
    <t>020117/3887841</t>
  </si>
  <si>
    <t>BAUTEK/JUNKERS</t>
  </si>
  <si>
    <t>2004/1993</t>
  </si>
  <si>
    <t>19/49</t>
  </si>
  <si>
    <t>54/71//457/493</t>
  </si>
  <si>
    <t>podvozok preevidovaný z OM-H021</t>
  </si>
  <si>
    <t xml:space="preserve"> C 15 DD/XX-STYLE</t>
  </si>
  <si>
    <t>OM-H099</t>
  </si>
  <si>
    <t>PI080915/003</t>
  </si>
  <si>
    <t>APOLLO/XX-STYLE</t>
  </si>
  <si>
    <t>2015/2005</t>
  </si>
  <si>
    <t>10/13</t>
  </si>
  <si>
    <t>29/35</t>
  </si>
  <si>
    <t>MW 155 /CROSS 5</t>
  </si>
  <si>
    <t>OM-H100</t>
  </si>
  <si>
    <t>1146.96/5.257</t>
  </si>
  <si>
    <t>M WING / TOMI AVIATION</t>
  </si>
  <si>
    <t>Branislav DRÁBIK</t>
  </si>
  <si>
    <t>13.9.1973</t>
  </si>
  <si>
    <t>1996/2009</t>
  </si>
  <si>
    <t>176/213</t>
  </si>
  <si>
    <t>543/749</t>
  </si>
  <si>
    <t>Radlinského 2</t>
  </si>
  <si>
    <t>Púchov</t>
  </si>
  <si>
    <t>020 01</t>
  </si>
  <si>
    <t>STINGRAY/CROSS 5 SPORT</t>
  </si>
  <si>
    <t>OM-H101</t>
  </si>
  <si>
    <t>035.19/5.240</t>
  </si>
  <si>
    <t>Mgr. Jozef  SAJAN</t>
  </si>
  <si>
    <t>10.4.1969</t>
  </si>
  <si>
    <t>2019/2006</t>
  </si>
  <si>
    <t>85/178</t>
  </si>
  <si>
    <t>Záhorácka 1935/89</t>
  </si>
  <si>
    <t>Malacky</t>
  </si>
  <si>
    <t>901 01</t>
  </si>
  <si>
    <t>STING RAY/CROSS 5 SPORT</t>
  </si>
  <si>
    <t>OM-H102</t>
  </si>
  <si>
    <t>026.19/5/267</t>
  </si>
  <si>
    <t>MVDr. Juraj VESELÝ</t>
  </si>
  <si>
    <t>29.4.1970</t>
  </si>
  <si>
    <t>2019/2012</t>
  </si>
  <si>
    <t>101/148</t>
  </si>
  <si>
    <t>Lúčna Štvrť 667/46</t>
  </si>
  <si>
    <t>Detva</t>
  </si>
  <si>
    <t>962 12</t>
  </si>
  <si>
    <t>nové krídlo, podvozok z OM-H075</t>
  </si>
  <si>
    <t>OM-H103</t>
  </si>
  <si>
    <t>150415</t>
  </si>
  <si>
    <t>HALLEY EGER</t>
  </si>
  <si>
    <t>38,20/72</t>
  </si>
  <si>
    <t>99/179</t>
  </si>
  <si>
    <t>CZ 15,4/CROSS 5 SPORT</t>
  </si>
  <si>
    <t>OM-H104</t>
  </si>
  <si>
    <t>152/5/268</t>
  </si>
  <si>
    <t>QUASAR/TOMI AVIATION</t>
  </si>
  <si>
    <t>Ján LACÚCH</t>
  </si>
  <si>
    <t>18.7.1982</t>
  </si>
  <si>
    <t>2011/2013</t>
  </si>
  <si>
    <t>120/505</t>
  </si>
  <si>
    <t>270/505</t>
  </si>
  <si>
    <t>Turnianska 5265/82</t>
  </si>
  <si>
    <t>Senec</t>
  </si>
  <si>
    <t>903 01</t>
  </si>
  <si>
    <t>APOLLO CXMD/APOLLO RGT XR</t>
  </si>
  <si>
    <t>OM-H106</t>
  </si>
  <si>
    <t>010896/040395</t>
  </si>
  <si>
    <t>Jozef PAJTÁŠ</t>
  </si>
  <si>
    <t>5.9.1981</t>
  </si>
  <si>
    <t>1996/1995</t>
  </si>
  <si>
    <t>450/700</t>
  </si>
  <si>
    <t>Dlhá 206/34</t>
  </si>
  <si>
    <t>Tornaľa</t>
  </si>
  <si>
    <t>982 01</t>
  </si>
  <si>
    <r>
      <t>BIONIX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/FITI 2</t>
    </r>
  </si>
  <si>
    <t>OM-H110</t>
  </si>
  <si>
    <t>A18009-17125/SP021704</t>
  </si>
  <si>
    <t>AIRCREATION/NEMEC</t>
  </si>
  <si>
    <t>Ján KNAPČOK</t>
  </si>
  <si>
    <t>25.8.1965</t>
  </si>
  <si>
    <t>57/87</t>
  </si>
  <si>
    <t>Jamník 167</t>
  </si>
  <si>
    <t>Liptovksý Hrádok</t>
  </si>
  <si>
    <t>033 01</t>
  </si>
  <si>
    <t>C 15 TN/KRAKEN</t>
  </si>
  <si>
    <t>OM-H111</t>
  </si>
  <si>
    <t>100802/881725</t>
  </si>
  <si>
    <t>APOLLO/HIRJAK</t>
  </si>
  <si>
    <t>Vladimír HIRJAK</t>
  </si>
  <si>
    <t>13.6.1974</t>
  </si>
  <si>
    <t>5,30/18</t>
  </si>
  <si>
    <t>109,50/128</t>
  </si>
  <si>
    <t>Jasenov 91</t>
  </si>
  <si>
    <t>Humenné</t>
  </si>
  <si>
    <t>066 01</t>
  </si>
  <si>
    <t>OM-H117</t>
  </si>
  <si>
    <t>171114/230914</t>
  </si>
  <si>
    <t>41,40/64</t>
  </si>
  <si>
    <t>408,25/606</t>
  </si>
  <si>
    <t>PROFI TL 14/JOKER</t>
  </si>
  <si>
    <t>OM-H121</t>
  </si>
  <si>
    <t>041.15/17011</t>
  </si>
  <si>
    <t>AEROS/JOKER TRIKE</t>
  </si>
  <si>
    <t>Ľuboš BIELIK</t>
  </si>
  <si>
    <t>1.7.1963</t>
  </si>
  <si>
    <t>10/46</t>
  </si>
  <si>
    <t>40/46</t>
  </si>
  <si>
    <t>Podhorská 66</t>
  </si>
  <si>
    <t>Dubová</t>
  </si>
  <si>
    <t>900 90</t>
  </si>
  <si>
    <t>DISCUS 15T/MONOTRIKE</t>
  </si>
  <si>
    <t>OM-H123</t>
  </si>
  <si>
    <t>016.15/01.20</t>
  </si>
  <si>
    <t>AEROS/MONOTRIKE</t>
  </si>
  <si>
    <t>Mgr. Martin FORGÁČ</t>
  </si>
  <si>
    <t>9.5.1981</t>
  </si>
  <si>
    <t>2015/2020</t>
  </si>
  <si>
    <t>84/115</t>
  </si>
  <si>
    <t>Okružná 16</t>
  </si>
  <si>
    <t>FOX T 13/PEABEE</t>
  </si>
  <si>
    <t>OM-H124</t>
  </si>
  <si>
    <t>035.19/DA174</t>
  </si>
  <si>
    <t>AEROS/FLYLIGHT</t>
  </si>
  <si>
    <t>Ing. Henrich PARTL</t>
  </si>
  <si>
    <t>23.9.1976</t>
  </si>
  <si>
    <t>76/101</t>
  </si>
  <si>
    <t>Bulíkova 5</t>
  </si>
  <si>
    <t>851 04</t>
  </si>
  <si>
    <t>APOLLO C 15 D/JET STAR</t>
  </si>
  <si>
    <t>OM-H133</t>
  </si>
  <si>
    <t>290109/A-0104</t>
  </si>
  <si>
    <t>Jozef PÁLEŠ</t>
  </si>
  <si>
    <t>9.5.1982</t>
  </si>
  <si>
    <t>2009/2004</t>
  </si>
  <si>
    <t>149/384</t>
  </si>
  <si>
    <t>Kozmonautov 2</t>
  </si>
  <si>
    <t>Martin</t>
  </si>
  <si>
    <t>036 01</t>
  </si>
  <si>
    <t>PROFI/TOMI-TURAN</t>
  </si>
  <si>
    <t>OM-H189</t>
  </si>
  <si>
    <t>028.17/003-2017</t>
  </si>
  <si>
    <t>AEROS/TOMI-TURAN</t>
  </si>
  <si>
    <t>P/P,Z</t>
  </si>
  <si>
    <t>2,20/5</t>
  </si>
  <si>
    <t>3,30/10</t>
  </si>
  <si>
    <t>OM-H202</t>
  </si>
  <si>
    <t>070317/EST130217</t>
  </si>
  <si>
    <t>Štefan MARKUŠ</t>
  </si>
  <si>
    <t>20.2.1961</t>
  </si>
  <si>
    <t>342/339</t>
  </si>
  <si>
    <t>591/719</t>
  </si>
  <si>
    <t>Kostolná 83/47</t>
  </si>
  <si>
    <t>Horná Seč</t>
  </si>
  <si>
    <t>935 31</t>
  </si>
  <si>
    <t>FUNKY 17</t>
  </si>
  <si>
    <t>OM-H400</t>
  </si>
  <si>
    <t>F171258</t>
  </si>
  <si>
    <t>SEEDWINGS</t>
  </si>
  <si>
    <t>Martin GREŠ</t>
  </si>
  <si>
    <t>10.11.1973</t>
  </si>
  <si>
    <t>Na Homôlke 31</t>
  </si>
  <si>
    <t>Valaliky</t>
  </si>
  <si>
    <t>044 13</t>
  </si>
  <si>
    <t>DHV-1</t>
  </si>
  <si>
    <t>EXXTACY160/CSONKA</t>
  </si>
  <si>
    <t>OM-H401</t>
  </si>
  <si>
    <t>980400803/H401</t>
  </si>
  <si>
    <t>FLIEGERBÖHM/CSONKA</t>
  </si>
  <si>
    <t>Marián CSONKA, čaká sa na opravu</t>
  </si>
  <si>
    <t>1998/2008</t>
  </si>
  <si>
    <t>Kalinka</t>
  </si>
  <si>
    <t>27/32//183/173</t>
  </si>
  <si>
    <t>3E</t>
  </si>
  <si>
    <t>38+33</t>
  </si>
  <si>
    <t>TALON 150</t>
  </si>
  <si>
    <t>OM-H402</t>
  </si>
  <si>
    <t>37309</t>
  </si>
  <si>
    <t>WILLS WING</t>
  </si>
  <si>
    <t>Ing. Marián MEDVEC</t>
  </si>
  <si>
    <t>14.6.1978</t>
  </si>
  <si>
    <t>53</t>
  </si>
  <si>
    <t>Železná 10</t>
  </si>
  <si>
    <t>821 04</t>
  </si>
  <si>
    <t>SPACE 16</t>
  </si>
  <si>
    <t>OM-H406</t>
  </si>
  <si>
    <t>51609043</t>
  </si>
  <si>
    <t xml:space="preserve">FLUGSPORT SEEDWINGS </t>
  </si>
  <si>
    <t>6</t>
  </si>
  <si>
    <t>115,11</t>
  </si>
  <si>
    <t>EXXTACY Bi / TOMA</t>
  </si>
  <si>
    <t>OM-H407</t>
  </si>
  <si>
    <t>020400202/H407</t>
  </si>
  <si>
    <t>FLIEGERBÖHM/TOMA</t>
  </si>
  <si>
    <t>Ing. Severín  TOMA</t>
  </si>
  <si>
    <t>1.4.1961</t>
  </si>
  <si>
    <t>13/9</t>
  </si>
  <si>
    <t>132,25/98</t>
  </si>
  <si>
    <t>Šulekova 18/11</t>
  </si>
  <si>
    <t>SEEDWINGS SPACE 16</t>
  </si>
  <si>
    <t>OM-H409</t>
  </si>
  <si>
    <t>FLUGSPORT SKYPOINT</t>
  </si>
  <si>
    <t>Martin KRCHNÁK</t>
  </si>
  <si>
    <t>29.10.1972</t>
  </si>
  <si>
    <t>50</t>
  </si>
  <si>
    <t>Pri hrádzi 14</t>
  </si>
  <si>
    <t>Hamuliakovo</t>
  </si>
  <si>
    <t>900 43</t>
  </si>
  <si>
    <t>DHV 1-2</t>
  </si>
  <si>
    <t>ZK 1B</t>
  </si>
  <si>
    <t>OM-H410</t>
  </si>
  <si>
    <t>MTZ 39</t>
  </si>
  <si>
    <t>BRNO SPORT</t>
  </si>
  <si>
    <t>DELTA CLUB BRATISLAVA</t>
  </si>
  <si>
    <t>IČO:30867142</t>
  </si>
  <si>
    <t>0,5</t>
  </si>
  <si>
    <t>317</t>
  </si>
  <si>
    <t>Karloveská 33</t>
  </si>
  <si>
    <t>841 04</t>
  </si>
  <si>
    <t>MERLIN 133</t>
  </si>
  <si>
    <t>OM-H412</t>
  </si>
  <si>
    <t>doc. Ing. Branislav BUĽKO, PhD.</t>
  </si>
  <si>
    <t>27.11.1980</t>
  </si>
  <si>
    <t>Mosadzná 389/8</t>
  </si>
  <si>
    <t>Košice</t>
  </si>
  <si>
    <t>040 17</t>
  </si>
  <si>
    <t>LITESPEED RX 3,5 PRO</t>
  </si>
  <si>
    <t>OM-H414</t>
  </si>
  <si>
    <t>69790118Rx3.5P429</t>
  </si>
  <si>
    <t>MOYES</t>
  </si>
  <si>
    <t>36</t>
  </si>
  <si>
    <t>79</t>
  </si>
  <si>
    <t>LITESPEED S4</t>
  </si>
  <si>
    <t>OM-H417</t>
  </si>
  <si>
    <t>Ing. Jaroslav SOJKA</t>
  </si>
  <si>
    <t>6.2.1963</t>
  </si>
  <si>
    <t>-</t>
  </si>
  <si>
    <t>Prostějovská 113</t>
  </si>
  <si>
    <t>Prešov</t>
  </si>
  <si>
    <t>080 01</t>
  </si>
  <si>
    <t>FIZZ</t>
  </si>
  <si>
    <t>OM-H418</t>
  </si>
  <si>
    <t>021216</t>
  </si>
  <si>
    <t>BAUTEK</t>
  </si>
  <si>
    <t>Edmond DRAGOŠEK</t>
  </si>
  <si>
    <t>12.1.1956</t>
  </si>
  <si>
    <t>20,44</t>
  </si>
  <si>
    <t>39,41</t>
  </si>
  <si>
    <t>Zimná 3234/6</t>
  </si>
  <si>
    <t>Poprad</t>
  </si>
  <si>
    <t>058 01</t>
  </si>
  <si>
    <t>DHV 3</t>
  </si>
  <si>
    <t>LITESPEED 4</t>
  </si>
  <si>
    <t>OM-H419</t>
  </si>
  <si>
    <t>LS4-295M2</t>
  </si>
  <si>
    <t>Ing. Ladislav GÉCI</t>
  </si>
  <si>
    <t>11.4.1970</t>
  </si>
  <si>
    <t>9</t>
  </si>
  <si>
    <t>124</t>
  </si>
  <si>
    <t>Borodáčova 2</t>
  </si>
  <si>
    <t>RX 2 L</t>
  </si>
  <si>
    <t>OM-H420</t>
  </si>
  <si>
    <t>9231</t>
  </si>
  <si>
    <t>ICARO 2000</t>
  </si>
  <si>
    <t>Ing. Stanislav MACICHA</t>
  </si>
  <si>
    <t>18.12.1982</t>
  </si>
  <si>
    <t>8,03</t>
  </si>
  <si>
    <t>90,09</t>
  </si>
  <si>
    <t>Kuková 159</t>
  </si>
  <si>
    <t>Kuková</t>
  </si>
  <si>
    <t>086 44</t>
  </si>
  <si>
    <t>DUCK D 2-180</t>
  </si>
  <si>
    <t>OM-H422</t>
  </si>
  <si>
    <t>11279</t>
  </si>
  <si>
    <t>WILLS-WING</t>
  </si>
  <si>
    <t>25,05</t>
  </si>
  <si>
    <t>IMPULS 14</t>
  </si>
  <si>
    <t>OM-H423</t>
  </si>
  <si>
    <t>IMPULS GmbH</t>
  </si>
  <si>
    <t>6,30</t>
  </si>
  <si>
    <t>51,30</t>
  </si>
  <si>
    <t>Mosadzná 8</t>
  </si>
  <si>
    <t>FALCON 195</t>
  </si>
  <si>
    <t>OM-H424</t>
  </si>
  <si>
    <t>26349</t>
  </si>
  <si>
    <t>Ing. Andrej MIŠUTKA</t>
  </si>
  <si>
    <t>28.2.1986</t>
  </si>
  <si>
    <t>74</t>
  </si>
  <si>
    <t>Hvozdnica 183</t>
  </si>
  <si>
    <t>Hvozdnica</t>
  </si>
  <si>
    <t>013 56</t>
  </si>
  <si>
    <t>SUPER SPORT 153</t>
  </si>
  <si>
    <t>OM-H426</t>
  </si>
  <si>
    <t>WILS WING</t>
  </si>
  <si>
    <t>Ing. Juraj SLADKÝ</t>
  </si>
  <si>
    <t>17.1.1961</t>
  </si>
  <si>
    <t>2,15</t>
  </si>
  <si>
    <t>69,15</t>
  </si>
  <si>
    <t>Trieda SNP 61B</t>
  </si>
  <si>
    <t>040 11</t>
  </si>
  <si>
    <t>IMPULS 17</t>
  </si>
  <si>
    <t>OM-H432</t>
  </si>
  <si>
    <t>Mgr. Marek FICO</t>
  </si>
  <si>
    <t>1.8.1991</t>
  </si>
  <si>
    <t>1,17</t>
  </si>
  <si>
    <t>68,38</t>
  </si>
  <si>
    <t>Na pasienku 18</t>
  </si>
  <si>
    <t>Chorvátsky Grob</t>
  </si>
  <si>
    <t>900 25</t>
  </si>
  <si>
    <t>T2C 144</t>
  </si>
  <si>
    <t>OM-H434</t>
  </si>
  <si>
    <t>40812</t>
  </si>
  <si>
    <t>Eduard DROPKO</t>
  </si>
  <si>
    <t>21.02.1977</t>
  </si>
  <si>
    <t>120</t>
  </si>
  <si>
    <t>Trebišovská 1</t>
  </si>
  <si>
    <t>OM-H436</t>
  </si>
  <si>
    <t>FLUGDRACHEN GMBH</t>
  </si>
  <si>
    <t>IČO: 30867142</t>
  </si>
  <si>
    <t>UNO - FIREBIRD</t>
  </si>
  <si>
    <t>OM-H437</t>
  </si>
  <si>
    <t>SKY SPORT AG</t>
  </si>
  <si>
    <t>Pavel HOLUŠA</t>
  </si>
  <si>
    <t>14.8.1980</t>
  </si>
  <si>
    <t>Turan B.</t>
  </si>
  <si>
    <t>20,07</t>
  </si>
  <si>
    <t>143,07</t>
  </si>
  <si>
    <t>Cédrová 490/9</t>
  </si>
  <si>
    <t>Liptovský Mikuláš</t>
  </si>
  <si>
    <t>031 04</t>
  </si>
  <si>
    <t>OM-H438</t>
  </si>
  <si>
    <t>H438</t>
  </si>
  <si>
    <t>Ondrej KNOTEK</t>
  </si>
  <si>
    <t>2.7.1980</t>
  </si>
  <si>
    <t>5,21</t>
  </si>
  <si>
    <t>85,23</t>
  </si>
  <si>
    <t>V.Gajdoša 8</t>
  </si>
  <si>
    <t>OM-H439</t>
  </si>
  <si>
    <t>H439</t>
  </si>
  <si>
    <t>126</t>
  </si>
  <si>
    <t>OM-H440</t>
  </si>
  <si>
    <t>0204LS34109MZ</t>
  </si>
  <si>
    <t>8,32</t>
  </si>
  <si>
    <t>82,58</t>
  </si>
  <si>
    <t xml:space="preserve">ATLAS 16
</t>
  </si>
  <si>
    <t>OM-H441</t>
  </si>
  <si>
    <t>H441</t>
  </si>
  <si>
    <t>LA MOUETTE</t>
  </si>
  <si>
    <t>Alojz KRAJČÍR</t>
  </si>
  <si>
    <t>31.5.1960</t>
  </si>
  <si>
    <t>1,47</t>
  </si>
  <si>
    <t>144,05</t>
  </si>
  <si>
    <t>Plavecký Štvrtok 1070</t>
  </si>
  <si>
    <t>900 68</t>
  </si>
  <si>
    <t>RELIEF X</t>
  </si>
  <si>
    <t>OM-H443</t>
  </si>
  <si>
    <t>092/2000</t>
  </si>
  <si>
    <t>HAMAN-QUASAR</t>
  </si>
  <si>
    <t>Tomáš FUSSGӒNGER</t>
  </si>
  <si>
    <t>16.1.1969</t>
  </si>
  <si>
    <t>150</t>
  </si>
  <si>
    <t>Husova 5</t>
  </si>
  <si>
    <t>Brno</t>
  </si>
  <si>
    <t>60200</t>
  </si>
  <si>
    <t>FALCON 4 170</t>
  </si>
  <si>
    <t>OM-H447</t>
  </si>
  <si>
    <t>29979</t>
  </si>
  <si>
    <t>MUDr. Martin UHRÍK</t>
  </si>
  <si>
    <t>9.3.1981</t>
  </si>
  <si>
    <t>ČSA 52</t>
  </si>
  <si>
    <t>Brezno</t>
  </si>
  <si>
    <t>977 01</t>
  </si>
  <si>
    <t>COMBAT 2-14</t>
  </si>
  <si>
    <t>OM-H451</t>
  </si>
  <si>
    <t>51803</t>
  </si>
  <si>
    <t>Ing. Vlastimil HLOUŠEK</t>
  </si>
  <si>
    <t>20.4.1956</t>
  </si>
  <si>
    <t>99</t>
  </si>
  <si>
    <t>Baničova 12</t>
  </si>
  <si>
    <t>010 15</t>
  </si>
  <si>
    <t>RELAX 2 18 TR L</t>
  </si>
  <si>
    <t>OM-H454</t>
  </si>
  <si>
    <t>90</t>
  </si>
  <si>
    <t>LITESPEED 4 S</t>
  </si>
  <si>
    <t>OM-H455</t>
  </si>
  <si>
    <t>0404LSS4153M</t>
  </si>
  <si>
    <t>1.12.1018</t>
  </si>
  <si>
    <t>11</t>
  </si>
  <si>
    <t>225</t>
  </si>
  <si>
    <t>LITESPEED RX 4</t>
  </si>
  <si>
    <t>OM-H457</t>
  </si>
  <si>
    <t>H457</t>
  </si>
  <si>
    <t>48</t>
  </si>
  <si>
    <t>MARS 170</t>
  </si>
  <si>
    <t>OM-H458</t>
  </si>
  <si>
    <t>H458</t>
  </si>
  <si>
    <t>Emil KRIVULČÍK</t>
  </si>
  <si>
    <t>15.4.1985</t>
  </si>
  <si>
    <t>163</t>
  </si>
  <si>
    <t>Ústredie 200</t>
  </si>
  <si>
    <t>Oravská Lesná</t>
  </si>
  <si>
    <t>029 57</t>
  </si>
  <si>
    <t>LITESPEED 5</t>
  </si>
  <si>
    <t>OM-H459</t>
  </si>
  <si>
    <t>H459</t>
  </si>
  <si>
    <t>7,44</t>
  </si>
  <si>
    <t>204,17</t>
  </si>
  <si>
    <t>Prostejovská 113</t>
  </si>
  <si>
    <t>080 07</t>
  </si>
  <si>
    <t>Kúpené zo zahraničia, nálet odhadnutý</t>
  </si>
  <si>
    <t>MAGIC SIX</t>
  </si>
  <si>
    <t>OM-H460</t>
  </si>
  <si>
    <t>H460</t>
  </si>
  <si>
    <t>AIRWAVE</t>
  </si>
  <si>
    <t>Bc. Peter PAVLIK</t>
  </si>
  <si>
    <t>19.1.1979</t>
  </si>
  <si>
    <t>Zámutov 362</t>
  </si>
  <si>
    <t>Zámutov</t>
  </si>
  <si>
    <t>094 15</t>
  </si>
  <si>
    <t>T2 C</t>
  </si>
  <si>
    <t>OM-H461</t>
  </si>
  <si>
    <t>40728</t>
  </si>
  <si>
    <t>Milan LÁTEČKA</t>
  </si>
  <si>
    <t>15.11.1981</t>
  </si>
  <si>
    <t>27</t>
  </si>
  <si>
    <t>207</t>
  </si>
  <si>
    <t>Hydinárska 61</t>
  </si>
  <si>
    <t>LITESPEED RX 3.5 PRO</t>
  </si>
  <si>
    <t>OM-H462</t>
  </si>
  <si>
    <t>6909/0917RX3.5P411</t>
  </si>
  <si>
    <t>Ing. Bohumír KOLESÁR</t>
  </si>
  <si>
    <t>7.11.1954</t>
  </si>
  <si>
    <t>22</t>
  </si>
  <si>
    <t>52</t>
  </si>
  <si>
    <t>Czambelova 31</t>
  </si>
  <si>
    <t>Slovenská Ľupča</t>
  </si>
  <si>
    <t>976 13</t>
  </si>
  <si>
    <t>SPYDER 14</t>
  </si>
  <si>
    <t>OM-H463</t>
  </si>
  <si>
    <t>SW-S4-00102</t>
  </si>
  <si>
    <t>SEEDWINDGS AIRSPORT GmbH</t>
  </si>
  <si>
    <t>DHV 2</t>
  </si>
  <si>
    <t>QUASAR RELIÉF C</t>
  </si>
  <si>
    <t>OM-H464</t>
  </si>
  <si>
    <t>098/2001</t>
  </si>
  <si>
    <t>HAMAN</t>
  </si>
  <si>
    <t>Matej BABÁL</t>
  </si>
  <si>
    <t>19.1.1982</t>
  </si>
  <si>
    <t>17</t>
  </si>
  <si>
    <t>227</t>
  </si>
  <si>
    <t>Potočná 76/37</t>
  </si>
  <si>
    <t>Ružomberok</t>
  </si>
  <si>
    <t>T 2 C 144</t>
  </si>
  <si>
    <t>OM-H474</t>
  </si>
  <si>
    <t>20100430</t>
  </si>
  <si>
    <t xml:space="preserve">WILS WING
</t>
  </si>
  <si>
    <t>10</t>
  </si>
  <si>
    <t>179</t>
  </si>
  <si>
    <t>Prievidza</t>
  </si>
  <si>
    <t>neplatil PPLSPT - bol dočasne vyradený, čakal na diely z USA</t>
  </si>
  <si>
    <t>COMBAT L 15</t>
  </si>
  <si>
    <t>OM-H475</t>
  </si>
  <si>
    <t>10305</t>
  </si>
  <si>
    <t>10,05</t>
  </si>
  <si>
    <t>185,05</t>
  </si>
  <si>
    <t>COMBAT L 13</t>
  </si>
  <si>
    <t>OM-H476</t>
  </si>
  <si>
    <t>H476</t>
  </si>
  <si>
    <t>153</t>
  </si>
  <si>
    <t>Trieda SNP 61/B</t>
  </si>
  <si>
    <t>HPAT</t>
  </si>
  <si>
    <t>OM-H485</t>
  </si>
  <si>
    <t>H485</t>
  </si>
  <si>
    <t>Emanuel KONFÁL</t>
  </si>
  <si>
    <t>11.3.1954</t>
  </si>
  <si>
    <t>8</t>
  </si>
  <si>
    <t>213,5</t>
  </si>
  <si>
    <t>J.Hollého 123</t>
  </si>
  <si>
    <t>UNO</t>
  </si>
  <si>
    <t>OM-H491</t>
  </si>
  <si>
    <t>01-095-84</t>
  </si>
  <si>
    <t>FIREBIRD</t>
  </si>
  <si>
    <t>31</t>
  </si>
  <si>
    <t>OM-H494</t>
  </si>
  <si>
    <t>028.04</t>
  </si>
  <si>
    <t>7</t>
  </si>
  <si>
    <t>209</t>
  </si>
  <si>
    <t>FUN 220 T</t>
  </si>
  <si>
    <t>OM-H495</t>
  </si>
  <si>
    <t>7220-10</t>
  </si>
  <si>
    <t>AIRBORNE</t>
  </si>
  <si>
    <t>82,20</t>
  </si>
  <si>
    <t>ZK – 1 B</t>
  </si>
  <si>
    <t>OM-H496</t>
  </si>
  <si>
    <t>H496</t>
  </si>
  <si>
    <t>AQC PRAHA</t>
  </si>
  <si>
    <t>28</t>
  </si>
  <si>
    <t>Tr. SNP 61/B</t>
  </si>
  <si>
    <t>OM-H497</t>
  </si>
  <si>
    <t>1031</t>
  </si>
  <si>
    <t>30,5</t>
  </si>
  <si>
    <t>WORLD CUP</t>
  </si>
  <si>
    <t>OM-H501</t>
  </si>
  <si>
    <t>H501</t>
  </si>
  <si>
    <t>DELTA WING TYROLL</t>
  </si>
  <si>
    <t>30,1</t>
  </si>
  <si>
    <t>SPORT 167</t>
  </si>
  <si>
    <t>OM-H505</t>
  </si>
  <si>
    <t>15589</t>
  </si>
  <si>
    <t>Tomáš HURTUK</t>
  </si>
  <si>
    <t>05.02.1988</t>
  </si>
  <si>
    <t>2,5</t>
  </si>
  <si>
    <t>87</t>
  </si>
  <si>
    <t>Šarišské Dravce 249</t>
  </si>
  <si>
    <t>Šarišské Dravce</t>
  </si>
  <si>
    <t>082 73</t>
  </si>
  <si>
    <t>KITE</t>
  </si>
  <si>
    <t>OM-H512</t>
  </si>
  <si>
    <t>071219</t>
  </si>
  <si>
    <t>1,45</t>
  </si>
  <si>
    <t>OM-H513</t>
  </si>
  <si>
    <t>H513</t>
  </si>
  <si>
    <t>152,35</t>
  </si>
  <si>
    <t>PROFI/TOMI 5 CROSS SPORT</t>
  </si>
  <si>
    <t>OM-H555</t>
  </si>
  <si>
    <t>04904/5/253</t>
  </si>
  <si>
    <t>AEROS/TOMI</t>
  </si>
  <si>
    <t>Ing. Karol SLABÁK</t>
  </si>
  <si>
    <t>14.3.1959</t>
  </si>
  <si>
    <t>2004/2009</t>
  </si>
  <si>
    <t>59,38/82</t>
  </si>
  <si>
    <t>285,38/749</t>
  </si>
  <si>
    <t>Skalica 25</t>
  </si>
  <si>
    <t>Podbrezová</t>
  </si>
  <si>
    <t>976 81</t>
  </si>
  <si>
    <t>PROFI TL/FITI 2</t>
  </si>
  <si>
    <t>OM-H717</t>
  </si>
  <si>
    <t>022.18/H777</t>
  </si>
  <si>
    <t>AEROS/JUNKERS</t>
  </si>
  <si>
    <t>Bohumil KAMENCAY</t>
  </si>
  <si>
    <t>22.6.1972</t>
  </si>
  <si>
    <t>72/350</t>
  </si>
  <si>
    <t>140/470</t>
  </si>
  <si>
    <t>Súlovce 234</t>
  </si>
  <si>
    <t>Súlovce</t>
  </si>
  <si>
    <t>956 14</t>
  </si>
  <si>
    <t>PROFI 14TL/JOKER</t>
  </si>
  <si>
    <t>OM-H737</t>
  </si>
  <si>
    <t>086.10/327</t>
  </si>
  <si>
    <t>AEROS/JOKERTRIKE</t>
  </si>
  <si>
    <t>Bc. Viktor JÓBA</t>
  </si>
  <si>
    <t>16.1.1991</t>
  </si>
  <si>
    <t>2010/2006</t>
  </si>
  <si>
    <t>142,10/263</t>
  </si>
  <si>
    <t>Martovce 348</t>
  </si>
  <si>
    <t>Martovce</t>
  </si>
  <si>
    <t>947 01</t>
  </si>
  <si>
    <t>STILL 17/ JOKER</t>
  </si>
  <si>
    <t>OM-H757</t>
  </si>
  <si>
    <t>02609/H001</t>
  </si>
  <si>
    <t>Vladimír LUPKA</t>
  </si>
  <si>
    <t>3.12.1970</t>
  </si>
  <si>
    <t>178/490</t>
  </si>
  <si>
    <t>396/923</t>
  </si>
  <si>
    <t>Solčianky 71</t>
  </si>
  <si>
    <t>Solčianky</t>
  </si>
  <si>
    <t>956 38</t>
  </si>
  <si>
    <t>PROFI  / BREZINA 1</t>
  </si>
  <si>
    <t>OM-H777</t>
  </si>
  <si>
    <t>095.08/01</t>
  </si>
  <si>
    <t>AEROS / BREZINA</t>
  </si>
  <si>
    <t>Jaroslav BREZINA</t>
  </si>
  <si>
    <t>22.4.1971</t>
  </si>
  <si>
    <t>2010/2011</t>
  </si>
  <si>
    <t>6/13</t>
  </si>
  <si>
    <t>533/1783</t>
  </si>
  <si>
    <t>Hybe 178</t>
  </si>
  <si>
    <t>Hybe</t>
  </si>
  <si>
    <t>032 31</t>
  </si>
  <si>
    <t>MW 197</t>
  </si>
  <si>
    <t>OM-H805</t>
  </si>
  <si>
    <t>0 0 3</t>
  </si>
  <si>
    <t>MÁRA WING</t>
  </si>
  <si>
    <t>M. Turan</t>
  </si>
  <si>
    <t>749,01/2217</t>
  </si>
  <si>
    <t>62+trike</t>
  </si>
  <si>
    <t>OM-H 912</t>
  </si>
  <si>
    <t>H912</t>
  </si>
  <si>
    <t>Ing. Kvetoslava KOPECKÁ</t>
  </si>
  <si>
    <t>24.12.1973</t>
  </si>
  <si>
    <t>10/15</t>
  </si>
  <si>
    <t>75/107</t>
  </si>
  <si>
    <t>Lipová 1072/5</t>
  </si>
  <si>
    <t>Chynorany</t>
  </si>
  <si>
    <t>956 33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</si>
</sst>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_);\-#,##0"/>
    <numFmt numFmtId="165" formatCode="d/m/yyyy;@"/>
    <numFmt numFmtId="166" formatCode="_-* #,##0.00\ &quot;Sk&quot;_-;\-* #,##0.00\ &quot;Sk&quot;_-;_-* &quot;-&quot;??\ &quot;Sk&quot;_-;_-@_-"/>
    <numFmt numFmtId="167" formatCode="0.0"/>
  </numFmts>
  <fonts count="9" x14ac:knownFonts="1">
    <font>
      <sz val="10"/>
      <name val="Times New Roman"/>
      <family val="1"/>
      <charset val="204"/>
    </font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vertAlign val="subscript"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>
      <alignment vertical="top" wrapText="1"/>
    </xf>
    <xf numFmtId="166" fontId="5" fillId="0" borderId="0" applyFont="0" applyFill="0" applyBorder="0" applyAlignment="0" applyProtection="0"/>
    <xf numFmtId="0" fontId="1" fillId="0" borderId="0"/>
  </cellStyleXfs>
  <cellXfs count="121">
    <xf numFmtId="0" fontId="0" fillId="0" borderId="0" xfId="0">
      <alignment vertical="top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top" wrapText="1"/>
    </xf>
    <xf numFmtId="1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4" fontId="2" fillId="2" borderId="1" xfId="0" applyNumberFormat="1" applyFont="1" applyFill="1" applyBorder="1" applyAlignment="1">
      <alignment horizontal="center" vertical="top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top"/>
    </xf>
    <xf numFmtId="14" fontId="3" fillId="2" borderId="1" xfId="0" applyNumberFormat="1" applyFont="1" applyFill="1" applyBorder="1" applyAlignment="1">
      <alignment vertical="top"/>
    </xf>
    <xf numFmtId="0" fontId="3" fillId="0" borderId="1" xfId="0" applyFont="1" applyBorder="1" applyAlignment="1">
      <alignment vertical="top"/>
    </xf>
    <xf numFmtId="164" fontId="5" fillId="0" borderId="1" xfId="0" applyNumberFormat="1" applyFont="1" applyFill="1" applyBorder="1" applyAlignment="1">
      <alignment horizontal="left" vertical="top"/>
    </xf>
    <xf numFmtId="164" fontId="6" fillId="0" borderId="1" xfId="0" applyNumberFormat="1" applyFont="1" applyFill="1" applyBorder="1" applyAlignment="1">
      <alignment horizontal="left" vertical="top"/>
    </xf>
    <xf numFmtId="164" fontId="2" fillId="0" borderId="1" xfId="0" applyNumberFormat="1" applyFont="1" applyFill="1" applyBorder="1" applyAlignment="1">
      <alignment horizontal="left" vertical="top"/>
    </xf>
    <xf numFmtId="49" fontId="6" fillId="0" borderId="1" xfId="0" applyNumberFormat="1" applyFont="1" applyFill="1" applyBorder="1" applyAlignment="1">
      <alignment horizontal="center" vertical="top"/>
    </xf>
    <xf numFmtId="49" fontId="6" fillId="0" borderId="1" xfId="0" applyNumberFormat="1" applyFont="1" applyFill="1" applyBorder="1" applyAlignment="1">
      <alignment horizontal="right" vertical="top"/>
    </xf>
    <xf numFmtId="14" fontId="6" fillId="0" borderId="1" xfId="0" applyNumberFormat="1" applyFont="1" applyFill="1" applyBorder="1" applyAlignment="1">
      <alignment horizontal="right" vertical="top"/>
    </xf>
    <xf numFmtId="165" fontId="6" fillId="0" borderId="1" xfId="0" applyNumberFormat="1" applyFont="1" applyFill="1" applyBorder="1" applyAlignment="1">
      <alignment horizontal="right" vertical="top"/>
    </xf>
    <xf numFmtId="165" fontId="6" fillId="0" borderId="1" xfId="0" applyNumberFormat="1" applyFont="1" applyFill="1" applyBorder="1" applyAlignment="1">
      <alignment horizontal="center" vertical="top"/>
    </xf>
    <xf numFmtId="0" fontId="5" fillId="0" borderId="1" xfId="0" applyNumberFormat="1" applyFont="1" applyFill="1" applyBorder="1" applyAlignment="1">
      <alignment vertical="top"/>
    </xf>
    <xf numFmtId="14" fontId="5" fillId="0" borderId="1" xfId="0" applyNumberFormat="1" applyFont="1" applyFill="1" applyBorder="1" applyAlignment="1">
      <alignment vertical="top"/>
    </xf>
    <xf numFmtId="0" fontId="5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vertical="top"/>
    </xf>
    <xf numFmtId="165" fontId="5" fillId="0" borderId="1" xfId="0" applyNumberFormat="1" applyFont="1" applyFill="1" applyBorder="1" applyAlignment="1">
      <alignment vertical="top"/>
    </xf>
    <xf numFmtId="49" fontId="5" fillId="0" borderId="1" xfId="0" applyNumberFormat="1" applyFont="1" applyFill="1" applyBorder="1" applyAlignment="1">
      <alignment horizontal="right" vertical="top"/>
    </xf>
    <xf numFmtId="164" fontId="6" fillId="3" borderId="1" xfId="0" applyNumberFormat="1" applyFont="1" applyFill="1" applyBorder="1" applyAlignment="1">
      <alignment horizontal="left" vertical="top" wrapText="1"/>
    </xf>
    <xf numFmtId="164" fontId="6" fillId="3" borderId="1" xfId="0" applyNumberFormat="1" applyFont="1" applyFill="1" applyBorder="1" applyAlignment="1">
      <alignment horizontal="left" vertical="top"/>
    </xf>
    <xf numFmtId="49" fontId="6" fillId="3" borderId="1" xfId="0" applyNumberFormat="1" applyFont="1" applyFill="1" applyBorder="1" applyAlignment="1">
      <alignment horizontal="center" vertical="top"/>
    </xf>
    <xf numFmtId="49" fontId="6" fillId="3" borderId="1" xfId="0" applyNumberFormat="1" applyFont="1" applyFill="1" applyBorder="1" applyAlignment="1">
      <alignment horizontal="right" vertical="top"/>
    </xf>
    <xf numFmtId="14" fontId="6" fillId="3" borderId="1" xfId="0" applyNumberFormat="1" applyFont="1" applyFill="1" applyBorder="1" applyAlignment="1">
      <alignment horizontal="right" vertical="top"/>
    </xf>
    <xf numFmtId="165" fontId="6" fillId="3" borderId="1" xfId="0" applyNumberFormat="1" applyFont="1" applyFill="1" applyBorder="1" applyAlignment="1">
      <alignment horizontal="right" vertical="top"/>
    </xf>
    <xf numFmtId="0" fontId="5" fillId="0" borderId="1" xfId="0" applyNumberFormat="1" applyFont="1" applyBorder="1" applyAlignment="1">
      <alignment vertical="top"/>
    </xf>
    <xf numFmtId="14" fontId="5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49" fontId="5" fillId="0" borderId="1" xfId="0" applyNumberFormat="1" applyFont="1" applyBorder="1" applyAlignment="1">
      <alignment vertical="top"/>
    </xf>
    <xf numFmtId="165" fontId="5" fillId="0" borderId="1" xfId="0" applyNumberFormat="1" applyFont="1" applyBorder="1" applyAlignment="1">
      <alignment vertical="top"/>
    </xf>
    <xf numFmtId="49" fontId="5" fillId="0" borderId="1" xfId="0" applyNumberFormat="1" applyFont="1" applyBorder="1" applyAlignment="1">
      <alignment horizontal="right" vertical="top"/>
    </xf>
    <xf numFmtId="166" fontId="6" fillId="3" borderId="1" xfId="1" applyFont="1" applyFill="1" applyBorder="1" applyAlignment="1">
      <alignment horizontal="left" vertical="top"/>
    </xf>
    <xf numFmtId="14" fontId="6" fillId="3" borderId="1" xfId="0" applyNumberFormat="1" applyFont="1" applyFill="1" applyBorder="1" applyAlignment="1">
      <alignment horizontal="right" vertical="top" wrapText="1"/>
    </xf>
    <xf numFmtId="14" fontId="5" fillId="0" borderId="1" xfId="0" applyNumberFormat="1" applyFont="1" applyBorder="1" applyAlignment="1">
      <alignment horizontal="right" vertical="top"/>
    </xf>
    <xf numFmtId="1" fontId="5" fillId="0" borderId="1" xfId="0" applyNumberFormat="1" applyFont="1" applyBorder="1" applyAlignment="1">
      <alignment vertical="top"/>
    </xf>
    <xf numFmtId="0" fontId="5" fillId="3" borderId="1" xfId="0" applyFont="1" applyFill="1" applyBorder="1" applyAlignment="1">
      <alignment vertical="top"/>
    </xf>
    <xf numFmtId="49" fontId="5" fillId="3" borderId="1" xfId="0" applyNumberFormat="1" applyFont="1" applyFill="1" applyBorder="1" applyAlignment="1">
      <alignment horizontal="center" vertical="top"/>
    </xf>
    <xf numFmtId="49" fontId="5" fillId="3" borderId="1" xfId="0" applyNumberFormat="1" applyFont="1" applyFill="1" applyBorder="1" applyAlignment="1">
      <alignment horizontal="right" vertical="top"/>
    </xf>
    <xf numFmtId="14" fontId="5" fillId="3" borderId="1" xfId="0" applyNumberFormat="1" applyFont="1" applyFill="1" applyBorder="1" applyAlignment="1">
      <alignment horizontal="right" vertical="top"/>
    </xf>
    <xf numFmtId="49" fontId="3" fillId="0" borderId="1" xfId="0" applyNumberFormat="1" applyFont="1" applyFill="1" applyBorder="1" applyAlignment="1">
      <alignment vertical="top"/>
    </xf>
    <xf numFmtId="14" fontId="6" fillId="0" borderId="1" xfId="0" applyNumberFormat="1" applyFont="1" applyFill="1" applyBorder="1" applyAlignment="1">
      <alignment horizontal="right" vertical="top" wrapText="1"/>
    </xf>
    <xf numFmtId="14" fontId="5" fillId="0" borderId="1" xfId="0" applyNumberFormat="1" applyFont="1" applyFill="1" applyBorder="1" applyAlignment="1">
      <alignment horizontal="right" vertical="top"/>
    </xf>
    <xf numFmtId="164" fontId="2" fillId="3" borderId="1" xfId="0" applyNumberFormat="1" applyFont="1" applyFill="1" applyBorder="1" applyAlignment="1">
      <alignment horizontal="left" vertical="top"/>
    </xf>
    <xf numFmtId="164" fontId="5" fillId="3" borderId="1" xfId="0" applyNumberFormat="1" applyFont="1" applyFill="1" applyBorder="1" applyAlignment="1">
      <alignment horizontal="left" vertical="top"/>
    </xf>
    <xf numFmtId="167" fontId="5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14" fontId="5" fillId="0" borderId="1" xfId="0" applyNumberFormat="1" applyFont="1" applyFill="1" applyBorder="1" applyAlignment="1">
      <alignment horizontal="right" vertical="top" wrapText="1"/>
    </xf>
    <xf numFmtId="164" fontId="5" fillId="0" borderId="1" xfId="0" applyNumberFormat="1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vertical="top"/>
    </xf>
    <xf numFmtId="0" fontId="6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49" fontId="6" fillId="0" borderId="1" xfId="0" applyNumberFormat="1" applyFont="1" applyFill="1" applyBorder="1" applyAlignment="1">
      <alignment horizontal="left" vertical="top"/>
    </xf>
    <xf numFmtId="14" fontId="6" fillId="0" borderId="1" xfId="0" applyNumberFormat="1" applyFont="1" applyFill="1" applyBorder="1" applyAlignment="1">
      <alignment horizontal="left" vertical="top"/>
    </xf>
    <xf numFmtId="165" fontId="6" fillId="0" borderId="1" xfId="0" applyNumberFormat="1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 wrapText="1"/>
    </xf>
    <xf numFmtId="164" fontId="5" fillId="4" borderId="1" xfId="0" applyNumberFormat="1" applyFont="1" applyFill="1" applyBorder="1" applyAlignment="1">
      <alignment horizontal="left" vertical="top"/>
    </xf>
    <xf numFmtId="164" fontId="6" fillId="4" borderId="1" xfId="0" applyNumberFormat="1" applyFont="1" applyFill="1" applyBorder="1" applyAlignment="1">
      <alignment horizontal="left" vertical="top"/>
    </xf>
    <xf numFmtId="49" fontId="6" fillId="4" borderId="1" xfId="0" applyNumberFormat="1" applyFont="1" applyFill="1" applyBorder="1" applyAlignment="1">
      <alignment horizontal="center" vertical="top"/>
    </xf>
    <xf numFmtId="49" fontId="6" fillId="4" borderId="1" xfId="0" applyNumberFormat="1" applyFont="1" applyFill="1" applyBorder="1" applyAlignment="1">
      <alignment horizontal="right" vertical="top"/>
    </xf>
    <xf numFmtId="14" fontId="6" fillId="4" borderId="1" xfId="0" applyNumberFormat="1" applyFont="1" applyFill="1" applyBorder="1" applyAlignment="1">
      <alignment horizontal="right" vertical="top"/>
    </xf>
    <xf numFmtId="165" fontId="6" fillId="4" borderId="1" xfId="0" applyNumberFormat="1" applyFont="1" applyFill="1" applyBorder="1" applyAlignment="1">
      <alignment horizontal="right" vertical="top"/>
    </xf>
    <xf numFmtId="165" fontId="6" fillId="4" borderId="1" xfId="0" applyNumberFormat="1" applyFont="1" applyFill="1" applyBorder="1" applyAlignment="1">
      <alignment horizontal="center" vertical="top"/>
    </xf>
    <xf numFmtId="14" fontId="5" fillId="4" borderId="1" xfId="0" applyNumberFormat="1" applyFont="1" applyFill="1" applyBorder="1" applyAlignment="1">
      <alignment horizontal="right" vertical="top"/>
    </xf>
    <xf numFmtId="0" fontId="5" fillId="4" borderId="1" xfId="0" applyNumberFormat="1" applyFont="1" applyFill="1" applyBorder="1" applyAlignment="1">
      <alignment vertical="top"/>
    </xf>
    <xf numFmtId="14" fontId="5" fillId="4" borderId="1" xfId="0" applyNumberFormat="1" applyFont="1" applyFill="1" applyBorder="1" applyAlignment="1">
      <alignment vertical="top"/>
    </xf>
    <xf numFmtId="0" fontId="5" fillId="4" borderId="1" xfId="0" applyFont="1" applyFill="1" applyBorder="1" applyAlignment="1">
      <alignment horizontal="center" vertical="top"/>
    </xf>
    <xf numFmtId="49" fontId="5" fillId="4" borderId="1" xfId="0" applyNumberFormat="1" applyFont="1" applyFill="1" applyBorder="1" applyAlignment="1">
      <alignment vertical="top"/>
    </xf>
    <xf numFmtId="165" fontId="5" fillId="4" borderId="1" xfId="0" applyNumberFormat="1" applyFont="1" applyFill="1" applyBorder="1" applyAlignment="1">
      <alignment vertical="top"/>
    </xf>
    <xf numFmtId="49" fontId="5" fillId="4" borderId="1" xfId="0" applyNumberFormat="1" applyFont="1" applyFill="1" applyBorder="1" applyAlignment="1">
      <alignment horizontal="right" vertical="top"/>
    </xf>
    <xf numFmtId="0" fontId="5" fillId="0" borderId="1" xfId="0" applyFont="1" applyBorder="1" applyAlignment="1">
      <alignment horizontal="right" vertical="top"/>
    </xf>
    <xf numFmtId="14" fontId="5" fillId="0" borderId="1" xfId="0" applyNumberFormat="1" applyFont="1" applyFill="1" applyBorder="1" applyAlignment="1">
      <alignment horizontal="center" vertical="top"/>
    </xf>
    <xf numFmtId="2" fontId="5" fillId="0" borderId="1" xfId="0" applyNumberFormat="1" applyFont="1" applyBorder="1" applyAlignment="1">
      <alignment vertical="top"/>
    </xf>
    <xf numFmtId="0" fontId="5" fillId="0" borderId="1" xfId="0" applyFont="1" applyFill="1" applyBorder="1" applyAlignment="1">
      <alignment horizontal="right" vertical="top"/>
    </xf>
    <xf numFmtId="0" fontId="5" fillId="3" borderId="1" xfId="0" applyFont="1" applyFill="1" applyBorder="1" applyAlignment="1">
      <alignment vertical="top" wrapText="1"/>
    </xf>
    <xf numFmtId="1" fontId="5" fillId="0" borderId="1" xfId="0" applyNumberFormat="1" applyFont="1" applyFill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horizontal="right" vertical="top"/>
    </xf>
    <xf numFmtId="164" fontId="5" fillId="5" borderId="1" xfId="0" applyNumberFormat="1" applyFont="1" applyFill="1" applyBorder="1" applyAlignment="1">
      <alignment horizontal="left" vertical="top"/>
    </xf>
    <xf numFmtId="164" fontId="6" fillId="5" borderId="1" xfId="0" applyNumberFormat="1" applyFont="1" applyFill="1" applyBorder="1" applyAlignment="1">
      <alignment horizontal="left" vertical="top"/>
    </xf>
    <xf numFmtId="164" fontId="2" fillId="5" borderId="1" xfId="0" applyNumberFormat="1" applyFont="1" applyFill="1" applyBorder="1" applyAlignment="1">
      <alignment horizontal="left" vertical="top"/>
    </xf>
    <xf numFmtId="49" fontId="6" fillId="5" borderId="1" xfId="0" applyNumberFormat="1" applyFont="1" applyFill="1" applyBorder="1" applyAlignment="1">
      <alignment horizontal="center" vertical="top"/>
    </xf>
    <xf numFmtId="49" fontId="6" fillId="5" borderId="1" xfId="0" applyNumberFormat="1" applyFont="1" applyFill="1" applyBorder="1" applyAlignment="1">
      <alignment horizontal="right" vertical="top"/>
    </xf>
    <xf numFmtId="14" fontId="6" fillId="5" borderId="1" xfId="0" applyNumberFormat="1" applyFont="1" applyFill="1" applyBorder="1" applyAlignment="1">
      <alignment horizontal="right" vertical="top"/>
    </xf>
    <xf numFmtId="165" fontId="6" fillId="5" borderId="1" xfId="0" applyNumberFormat="1" applyFont="1" applyFill="1" applyBorder="1" applyAlignment="1">
      <alignment horizontal="right" vertical="top"/>
    </xf>
    <xf numFmtId="165" fontId="6" fillId="5" borderId="1" xfId="0" applyNumberFormat="1" applyFont="1" applyFill="1" applyBorder="1" applyAlignment="1">
      <alignment horizontal="center" vertical="top"/>
    </xf>
    <xf numFmtId="14" fontId="5" fillId="5" borderId="1" xfId="0" applyNumberFormat="1" applyFont="1" applyFill="1" applyBorder="1" applyAlignment="1">
      <alignment horizontal="right" vertical="top"/>
    </xf>
    <xf numFmtId="0" fontId="5" fillId="5" borderId="1" xfId="0" applyNumberFormat="1" applyFont="1" applyFill="1" applyBorder="1" applyAlignment="1">
      <alignment vertical="top"/>
    </xf>
    <xf numFmtId="14" fontId="5" fillId="5" borderId="1" xfId="0" applyNumberFormat="1" applyFont="1" applyFill="1" applyBorder="1" applyAlignment="1">
      <alignment vertical="top"/>
    </xf>
    <xf numFmtId="0" fontId="5" fillId="5" borderId="1" xfId="0" applyFont="1" applyFill="1" applyBorder="1" applyAlignment="1">
      <alignment vertical="top"/>
    </xf>
    <xf numFmtId="0" fontId="5" fillId="5" borderId="1" xfId="0" applyFont="1" applyFill="1" applyBorder="1" applyAlignment="1">
      <alignment horizontal="center" vertical="top"/>
    </xf>
    <xf numFmtId="49" fontId="5" fillId="5" borderId="1" xfId="0" applyNumberFormat="1" applyFont="1" applyFill="1" applyBorder="1" applyAlignment="1">
      <alignment vertical="top"/>
    </xf>
    <xf numFmtId="165" fontId="5" fillId="5" borderId="1" xfId="0" applyNumberFormat="1" applyFont="1" applyFill="1" applyBorder="1" applyAlignment="1">
      <alignment vertical="top"/>
    </xf>
    <xf numFmtId="49" fontId="5" fillId="5" borderId="1" xfId="0" applyNumberFormat="1" applyFont="1" applyFill="1" applyBorder="1" applyAlignment="1">
      <alignment horizontal="right" vertical="top"/>
    </xf>
    <xf numFmtId="0" fontId="5" fillId="0" borderId="1" xfId="0" applyNumberFormat="1" applyFont="1" applyBorder="1" applyAlignment="1">
      <alignment horizontal="right" vertical="top"/>
    </xf>
    <xf numFmtId="1" fontId="5" fillId="0" borderId="1" xfId="0" applyNumberFormat="1" applyFont="1" applyFill="1" applyBorder="1" applyAlignment="1">
      <alignment vertical="top"/>
    </xf>
    <xf numFmtId="167" fontId="5" fillId="0" borderId="1" xfId="0" applyNumberFormat="1" applyFont="1" applyFill="1" applyBorder="1" applyAlignment="1">
      <alignment vertical="top"/>
    </xf>
    <xf numFmtId="0" fontId="8" fillId="0" borderId="1" xfId="0" applyFont="1" applyFill="1" applyBorder="1" applyAlignment="1">
      <alignment vertical="top"/>
    </xf>
    <xf numFmtId="2" fontId="5" fillId="0" borderId="1" xfId="0" applyNumberFormat="1" applyFont="1" applyFill="1" applyBorder="1" applyAlignment="1">
      <alignment vertical="top"/>
    </xf>
    <xf numFmtId="49" fontId="8" fillId="0" borderId="1" xfId="2" applyNumberFormat="1" applyFont="1" applyFill="1" applyBorder="1" applyAlignment="1">
      <alignment vertical="top"/>
    </xf>
    <xf numFmtId="0" fontId="8" fillId="0" borderId="1" xfId="2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</cellXfs>
  <cellStyles count="3">
    <cellStyle name="Mena" xfId="1" builtinId="4"/>
    <cellStyle name="Normálne" xfId="0" builtinId="0"/>
    <cellStyle name="normálne 4" xfId="2"/>
  </cellStyles>
  <dxfs count="57"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36"/>
  <sheetViews>
    <sheetView tabSelected="1" zoomScale="110" zoomScaleNormal="110" workbookViewId="0">
      <pane xSplit="1" ySplit="1" topLeftCell="B2" activePane="bottomRight" state="frozen"/>
      <selection activeCell="AH15" sqref="AH15:AQ17"/>
      <selection pane="topRight" activeCell="AH15" sqref="AH15:AQ17"/>
      <selection pane="bottomLeft" activeCell="AH15" sqref="AH15:AQ17"/>
      <selection pane="bottomRight" activeCell="C139" sqref="C139"/>
    </sheetView>
  </sheetViews>
  <sheetFormatPr defaultColWidth="8.83203125" defaultRowHeight="12.75" customHeight="1" x14ac:dyDescent="0.2"/>
  <cols>
    <col min="1" max="1" width="5.5" style="51" customWidth="1"/>
    <col min="2" max="2" width="7" style="51" customWidth="1"/>
    <col min="3" max="3" width="28.83203125" style="51" customWidth="1"/>
    <col min="4" max="4" width="0.33203125" style="51" customWidth="1"/>
    <col min="5" max="5" width="13.6640625" style="51" customWidth="1"/>
    <col min="6" max="6" width="0.33203125" style="51" customWidth="1"/>
    <col min="7" max="7" width="15.1640625" style="52" customWidth="1"/>
    <col min="8" max="8" width="0.6640625" style="52" customWidth="1"/>
    <col min="9" max="9" width="14.1640625" style="51" customWidth="1"/>
    <col min="10" max="10" width="12" style="51" customWidth="1"/>
    <col min="11" max="11" width="20.1640625" style="51" customWidth="1"/>
    <col min="12" max="12" width="12" style="53" bestFit="1" customWidth="1"/>
    <col min="13" max="13" width="12.1640625" style="54" bestFit="1" customWidth="1"/>
    <col min="14" max="14" width="12" style="88" bestFit="1" customWidth="1"/>
    <col min="15" max="15" width="4.83203125" style="30" customWidth="1"/>
    <col min="16" max="16" width="12" style="49" bestFit="1" customWidth="1"/>
    <col min="17" max="17" width="6.83203125" style="40" customWidth="1"/>
    <col min="18" max="18" width="8.1640625" style="40" customWidth="1"/>
    <col min="19" max="19" width="12" style="42" bestFit="1" customWidth="1"/>
    <col min="20" max="20" width="9.5" style="42" customWidth="1"/>
    <col min="21" max="21" width="5.33203125" style="43" bestFit="1" customWidth="1"/>
    <col min="22" max="22" width="8.6640625" style="44" customWidth="1"/>
    <col min="23" max="23" width="8" style="44" bestFit="1" customWidth="1"/>
    <col min="24" max="24" width="21.1640625" style="42" customWidth="1"/>
    <col min="25" max="25" width="11" style="42" customWidth="1"/>
    <col min="26" max="26" width="6.5" style="44" customWidth="1"/>
    <col min="27" max="27" width="11.83203125" style="42" customWidth="1"/>
    <col min="28" max="28" width="6" style="46" customWidth="1"/>
    <col min="29" max="29" width="5.6640625" style="42" customWidth="1"/>
    <col min="30" max="30" width="0.83203125" style="42" hidden="1" customWidth="1"/>
    <col min="31" max="31" width="5.33203125" style="42" customWidth="1"/>
    <col min="32" max="32" width="0.33203125" style="42" customWidth="1"/>
    <col min="33" max="33" width="7" style="42" customWidth="1"/>
    <col min="34" max="34" width="0.5" style="42" customWidth="1"/>
    <col min="35" max="35" width="4.5" style="42" customWidth="1"/>
    <col min="36" max="36" width="3.83203125" style="42" customWidth="1"/>
    <col min="37" max="37" width="5" style="42" customWidth="1"/>
    <col min="38" max="38" width="7.33203125" style="42" customWidth="1"/>
    <col min="39" max="39" width="24.6640625" style="42" bestFit="1" customWidth="1"/>
    <col min="40" max="40" width="7" style="42" customWidth="1"/>
    <col min="41" max="16384" width="8.83203125" style="42"/>
  </cols>
  <sheetData>
    <row r="1" spans="1:41" s="18" customFormat="1" ht="28.5" customHeight="1" x14ac:dyDescent="0.2">
      <c r="A1" s="1" t="s">
        <v>0</v>
      </c>
      <c r="B1" s="1" t="s">
        <v>1</v>
      </c>
      <c r="C1" s="118" t="s">
        <v>2</v>
      </c>
      <c r="D1" s="118"/>
      <c r="E1" s="119" t="s">
        <v>3</v>
      </c>
      <c r="F1" s="119"/>
      <c r="G1" s="120" t="s">
        <v>4</v>
      </c>
      <c r="H1" s="120"/>
      <c r="I1" s="118" t="s">
        <v>5</v>
      </c>
      <c r="J1" s="118"/>
      <c r="K1" s="2" t="s">
        <v>6</v>
      </c>
      <c r="L1" s="3" t="s">
        <v>7</v>
      </c>
      <c r="M1" s="4" t="s">
        <v>8</v>
      </c>
      <c r="N1" s="5" t="s">
        <v>9</v>
      </c>
      <c r="O1" s="5" t="s">
        <v>10</v>
      </c>
      <c r="P1" s="6" t="s">
        <v>11</v>
      </c>
      <c r="Q1" s="7" t="s">
        <v>12</v>
      </c>
      <c r="R1" s="7" t="s">
        <v>13</v>
      </c>
      <c r="S1" s="7" t="s">
        <v>14</v>
      </c>
      <c r="T1" s="8" t="s">
        <v>15</v>
      </c>
      <c r="U1" s="9" t="s">
        <v>16</v>
      </c>
      <c r="V1" s="10" t="s">
        <v>17</v>
      </c>
      <c r="W1" s="3" t="s">
        <v>18</v>
      </c>
      <c r="X1" s="11" t="s">
        <v>19</v>
      </c>
      <c r="Y1" s="11" t="s">
        <v>20</v>
      </c>
      <c r="Z1" s="12" t="s">
        <v>21</v>
      </c>
      <c r="AA1" s="13" t="s">
        <v>22</v>
      </c>
      <c r="AB1" s="14" t="s">
        <v>23</v>
      </c>
      <c r="AC1" s="15" t="s">
        <v>24</v>
      </c>
      <c r="AD1" s="16"/>
      <c r="AE1" s="15" t="s">
        <v>25</v>
      </c>
      <c r="AF1" s="16"/>
      <c r="AG1" s="15" t="s">
        <v>26</v>
      </c>
      <c r="AH1" s="16"/>
      <c r="AI1" s="15" t="s">
        <v>27</v>
      </c>
      <c r="AJ1" s="15" t="s">
        <v>28</v>
      </c>
      <c r="AK1" s="15" t="s">
        <v>29</v>
      </c>
      <c r="AL1" s="15" t="s">
        <v>30</v>
      </c>
      <c r="AM1" s="11" t="s">
        <v>31</v>
      </c>
      <c r="AN1" s="17"/>
      <c r="AO1" s="16"/>
    </row>
    <row r="2" spans="1:41" s="29" customFormat="1" ht="12.75" customHeight="1" x14ac:dyDescent="0.2">
      <c r="A2" s="19">
        <v>3</v>
      </c>
      <c r="B2" s="19" t="s">
        <v>32</v>
      </c>
      <c r="C2" s="20" t="s">
        <v>33</v>
      </c>
      <c r="D2" s="20"/>
      <c r="E2" s="20" t="s">
        <v>34</v>
      </c>
      <c r="F2" s="21"/>
      <c r="G2" s="22" t="s">
        <v>35</v>
      </c>
      <c r="H2" s="22"/>
      <c r="I2" s="20" t="s">
        <v>36</v>
      </c>
      <c r="J2" s="20"/>
      <c r="K2" s="20" t="s">
        <v>37</v>
      </c>
      <c r="L2" s="23" t="s">
        <v>38</v>
      </c>
      <c r="M2" s="24">
        <v>44823</v>
      </c>
      <c r="N2" s="25">
        <v>45518</v>
      </c>
      <c r="O2" s="26" t="s">
        <v>39</v>
      </c>
      <c r="P2" s="25">
        <f>N2</f>
        <v>45518</v>
      </c>
      <c r="Q2" s="27">
        <v>22629</v>
      </c>
      <c r="R2" s="27" t="s">
        <v>40</v>
      </c>
      <c r="S2" s="28">
        <v>44787</v>
      </c>
      <c r="T2" s="29" t="s">
        <v>41</v>
      </c>
      <c r="U2" s="30" t="s">
        <v>42</v>
      </c>
      <c r="V2" s="31" t="s">
        <v>43</v>
      </c>
      <c r="W2" s="31" t="s">
        <v>44</v>
      </c>
      <c r="X2" s="29" t="s">
        <v>45</v>
      </c>
      <c r="Y2" s="29" t="s">
        <v>46</v>
      </c>
      <c r="Z2" s="31" t="s">
        <v>47</v>
      </c>
      <c r="AA2" s="32">
        <f>N2</f>
        <v>45518</v>
      </c>
      <c r="AB2" s="33" t="s">
        <v>48</v>
      </c>
      <c r="AC2" s="29">
        <v>192</v>
      </c>
      <c r="AE2" s="29">
        <v>300</v>
      </c>
      <c r="AG2" s="29">
        <v>390</v>
      </c>
      <c r="AI2" s="29">
        <v>45</v>
      </c>
      <c r="AJ2" s="29">
        <v>55</v>
      </c>
      <c r="AK2" s="29">
        <v>80</v>
      </c>
      <c r="AL2" s="29">
        <v>2</v>
      </c>
    </row>
    <row r="3" spans="1:41" ht="12.75" customHeight="1" x14ac:dyDescent="0.2">
      <c r="A3" s="19">
        <v>4</v>
      </c>
      <c r="B3" s="19" t="s">
        <v>32</v>
      </c>
      <c r="C3" s="29" t="s">
        <v>49</v>
      </c>
      <c r="D3" s="20"/>
      <c r="E3" s="34" t="s">
        <v>50</v>
      </c>
      <c r="F3" s="35"/>
      <c r="G3" s="36" t="s">
        <v>51</v>
      </c>
      <c r="H3" s="36"/>
      <c r="I3" s="35" t="s">
        <v>52</v>
      </c>
      <c r="J3" s="35"/>
      <c r="K3" s="35" t="s">
        <v>53</v>
      </c>
      <c r="L3" s="37" t="s">
        <v>54</v>
      </c>
      <c r="M3" s="38">
        <v>43258</v>
      </c>
      <c r="N3" s="39">
        <v>45441</v>
      </c>
      <c r="O3" s="26" t="s">
        <v>39</v>
      </c>
      <c r="P3" s="25">
        <f>N3</f>
        <v>45441</v>
      </c>
      <c r="Q3" s="40">
        <v>22421</v>
      </c>
      <c r="R3" s="40">
        <v>2018</v>
      </c>
      <c r="S3" s="41">
        <v>44710</v>
      </c>
      <c r="T3" s="42" t="s">
        <v>41</v>
      </c>
      <c r="U3" s="43" t="s">
        <v>39</v>
      </c>
      <c r="V3" s="44" t="s">
        <v>55</v>
      </c>
      <c r="W3" s="44" t="s">
        <v>56</v>
      </c>
      <c r="X3" s="42" t="s">
        <v>57</v>
      </c>
      <c r="Y3" s="42" t="s">
        <v>58</v>
      </c>
      <c r="Z3" s="44" t="s">
        <v>59</v>
      </c>
      <c r="AA3" s="45">
        <f t="shared" ref="AA3:AA8" si="0">N3</f>
        <v>45441</v>
      </c>
      <c r="AB3" s="46" t="s">
        <v>60</v>
      </c>
      <c r="AC3" s="42">
        <v>250</v>
      </c>
      <c r="AE3" s="42">
        <v>310</v>
      </c>
      <c r="AG3" s="42">
        <v>450</v>
      </c>
      <c r="AI3" s="42">
        <v>60</v>
      </c>
      <c r="AJ3" s="42">
        <v>65</v>
      </c>
      <c r="AK3" s="42">
        <v>150</v>
      </c>
      <c r="AL3" s="42">
        <v>2</v>
      </c>
      <c r="AN3" s="42" t="str">
        <f ca="1">IF(N3="","",IF(DAYS360(N3,NOW())&gt;720,"neplatné viac ako 2roky",""))</f>
        <v/>
      </c>
    </row>
    <row r="4" spans="1:41" ht="12.75" customHeight="1" x14ac:dyDescent="0.2">
      <c r="A4" s="19">
        <v>5</v>
      </c>
      <c r="B4" s="19" t="s">
        <v>32</v>
      </c>
      <c r="C4" s="20" t="s">
        <v>61</v>
      </c>
      <c r="D4" s="20"/>
      <c r="E4" s="35" t="s">
        <v>62</v>
      </c>
      <c r="F4" s="35"/>
      <c r="G4" s="36" t="s">
        <v>63</v>
      </c>
      <c r="H4" s="36"/>
      <c r="I4" s="35" t="s">
        <v>64</v>
      </c>
      <c r="J4" s="35"/>
      <c r="K4" s="35" t="s">
        <v>65</v>
      </c>
      <c r="L4" s="37" t="s">
        <v>66</v>
      </c>
      <c r="M4" s="38">
        <v>41430</v>
      </c>
      <c r="N4" s="39">
        <v>45213</v>
      </c>
      <c r="O4" s="26" t="s">
        <v>39</v>
      </c>
      <c r="P4" s="25">
        <f t="shared" ref="P4:P6" si="1">N4</f>
        <v>45213</v>
      </c>
      <c r="Q4" s="40">
        <v>14637</v>
      </c>
      <c r="R4" s="40">
        <v>1987</v>
      </c>
      <c r="S4" s="41">
        <v>44483</v>
      </c>
      <c r="T4" s="42" t="s">
        <v>67</v>
      </c>
      <c r="U4" s="43" t="s">
        <v>39</v>
      </c>
      <c r="V4" s="44" t="s">
        <v>68</v>
      </c>
      <c r="W4" s="31" t="s">
        <v>69</v>
      </c>
      <c r="X4" s="42" t="s">
        <v>70</v>
      </c>
      <c r="Y4" s="42" t="s">
        <v>71</v>
      </c>
      <c r="Z4" s="44" t="s">
        <v>72</v>
      </c>
      <c r="AA4" s="45">
        <f t="shared" si="0"/>
        <v>45213</v>
      </c>
      <c r="AB4" s="46" t="s">
        <v>48</v>
      </c>
      <c r="AC4" s="42">
        <v>139</v>
      </c>
      <c r="AE4" s="42">
        <v>220</v>
      </c>
      <c r="AG4" s="29">
        <v>365</v>
      </c>
      <c r="AI4" s="42">
        <v>40</v>
      </c>
      <c r="AJ4" s="42">
        <v>45</v>
      </c>
      <c r="AK4" s="42">
        <v>80</v>
      </c>
      <c r="AL4" s="42">
        <v>2</v>
      </c>
      <c r="AN4" s="42" t="str">
        <f ca="1">IF(N4="","",IF(DAYS360(N4,NOW())&gt;720,"neplatné viac ako 2roky",""))</f>
        <v/>
      </c>
    </row>
    <row r="5" spans="1:41" ht="12.75" customHeight="1" x14ac:dyDescent="0.2">
      <c r="A5" s="19">
        <v>6</v>
      </c>
      <c r="B5" s="19" t="s">
        <v>32</v>
      </c>
      <c r="C5" s="20" t="s">
        <v>73</v>
      </c>
      <c r="D5" s="20"/>
      <c r="E5" s="35" t="s">
        <v>74</v>
      </c>
      <c r="F5" s="35"/>
      <c r="G5" s="36" t="s">
        <v>75</v>
      </c>
      <c r="H5" s="36"/>
      <c r="I5" s="47" t="s">
        <v>76</v>
      </c>
      <c r="J5" s="35"/>
      <c r="K5" s="34" t="s">
        <v>77</v>
      </c>
      <c r="L5" s="37" t="s">
        <v>78</v>
      </c>
      <c r="M5" s="38">
        <v>33418</v>
      </c>
      <c r="N5" s="39">
        <v>44697</v>
      </c>
      <c r="O5" s="26" t="s">
        <v>39</v>
      </c>
      <c r="P5" s="25">
        <f t="shared" si="1"/>
        <v>44697</v>
      </c>
      <c r="Q5" s="40">
        <v>20534</v>
      </c>
      <c r="R5" s="40">
        <v>1991</v>
      </c>
      <c r="S5" s="41">
        <v>43967</v>
      </c>
      <c r="T5" s="42" t="s">
        <v>79</v>
      </c>
      <c r="U5" s="43" t="s">
        <v>39</v>
      </c>
      <c r="V5" s="44" t="s">
        <v>80</v>
      </c>
      <c r="W5" s="44" t="s">
        <v>81</v>
      </c>
      <c r="X5" s="42" t="s">
        <v>82</v>
      </c>
      <c r="Y5" s="42" t="s">
        <v>83</v>
      </c>
      <c r="Z5" s="44" t="s">
        <v>84</v>
      </c>
      <c r="AA5" s="45">
        <f t="shared" si="0"/>
        <v>44697</v>
      </c>
      <c r="AB5" s="46" t="s">
        <v>60</v>
      </c>
      <c r="AC5" s="42">
        <v>165</v>
      </c>
      <c r="AE5" s="42">
        <v>225</v>
      </c>
      <c r="AG5" s="42">
        <v>430</v>
      </c>
      <c r="AI5" s="42">
        <v>60</v>
      </c>
      <c r="AJ5" s="42">
        <v>65</v>
      </c>
      <c r="AK5" s="42">
        <v>120</v>
      </c>
      <c r="AL5" s="42">
        <v>2</v>
      </c>
      <c r="AN5" s="42" t="str">
        <f ca="1">IF(N5="","",IF(DAYS360(N5,NOW())&gt;720,"neplatné viac ako 2roky",""))</f>
        <v/>
      </c>
    </row>
    <row r="6" spans="1:41" s="29" customFormat="1" ht="12.75" customHeight="1" x14ac:dyDescent="0.2">
      <c r="A6" s="19">
        <v>7</v>
      </c>
      <c r="B6" s="19" t="s">
        <v>32</v>
      </c>
      <c r="C6" s="20" t="s">
        <v>85</v>
      </c>
      <c r="D6" s="20"/>
      <c r="E6" s="20" t="s">
        <v>86</v>
      </c>
      <c r="F6" s="20"/>
      <c r="G6" s="22" t="s">
        <v>87</v>
      </c>
      <c r="H6" s="22"/>
      <c r="I6" s="20" t="s">
        <v>88</v>
      </c>
      <c r="J6" s="20"/>
      <c r="K6" s="20" t="s">
        <v>89</v>
      </c>
      <c r="L6" s="23" t="s">
        <v>90</v>
      </c>
      <c r="M6" s="24">
        <v>42299</v>
      </c>
      <c r="N6" s="25">
        <v>45189</v>
      </c>
      <c r="O6" s="26" t="s">
        <v>91</v>
      </c>
      <c r="P6" s="25">
        <f t="shared" si="1"/>
        <v>45189</v>
      </c>
      <c r="Q6" s="27">
        <v>19498</v>
      </c>
      <c r="R6" s="27">
        <v>2015</v>
      </c>
      <c r="S6" s="41">
        <v>44459</v>
      </c>
      <c r="T6" s="29" t="s">
        <v>79</v>
      </c>
      <c r="U6" s="30" t="s">
        <v>39</v>
      </c>
      <c r="V6" s="31" t="s">
        <v>92</v>
      </c>
      <c r="W6" s="31" t="s">
        <v>93</v>
      </c>
      <c r="X6" s="29" t="s">
        <v>94</v>
      </c>
      <c r="Y6" s="29" t="s">
        <v>95</v>
      </c>
      <c r="Z6" s="31" t="s">
        <v>96</v>
      </c>
      <c r="AA6" s="45">
        <f t="shared" si="0"/>
        <v>45189</v>
      </c>
      <c r="AB6" s="46" t="s">
        <v>60</v>
      </c>
      <c r="AC6" s="42">
        <v>240</v>
      </c>
      <c r="AD6" s="42"/>
      <c r="AE6" s="42">
        <v>300</v>
      </c>
      <c r="AF6" s="42"/>
      <c r="AG6" s="42">
        <v>472.5</v>
      </c>
      <c r="AH6" s="42"/>
      <c r="AI6" s="42">
        <v>60</v>
      </c>
      <c r="AJ6" s="42">
        <v>65</v>
      </c>
      <c r="AK6" s="42">
        <v>168</v>
      </c>
      <c r="AL6" s="42">
        <v>2</v>
      </c>
      <c r="AN6" s="29" t="str">
        <f ca="1">IF(N6="","",IF(DAYS360(N6,NOW())&gt;720,"neplatné viac ako 2roky",""))</f>
        <v/>
      </c>
    </row>
    <row r="7" spans="1:41" ht="12.75" customHeight="1" x14ac:dyDescent="0.2">
      <c r="A7" s="19">
        <v>8</v>
      </c>
      <c r="B7" s="19" t="s">
        <v>97</v>
      </c>
      <c r="C7" s="19" t="s">
        <v>98</v>
      </c>
      <c r="D7" s="20"/>
      <c r="E7" s="35" t="s">
        <v>99</v>
      </c>
      <c r="F7" s="35"/>
      <c r="G7" s="36" t="s">
        <v>100</v>
      </c>
      <c r="H7" s="36"/>
      <c r="I7" s="35" t="s">
        <v>101</v>
      </c>
      <c r="J7" s="35"/>
      <c r="K7" s="35" t="s">
        <v>102</v>
      </c>
      <c r="L7" s="37" t="s">
        <v>103</v>
      </c>
      <c r="M7" s="48">
        <v>44858</v>
      </c>
      <c r="N7" s="39">
        <v>45580</v>
      </c>
      <c r="O7" s="26" t="s">
        <v>39</v>
      </c>
      <c r="P7" s="49">
        <f t="shared" ref="P7:P16" si="2">N7</f>
        <v>45580</v>
      </c>
      <c r="Q7" s="40">
        <v>22677</v>
      </c>
      <c r="R7" s="40">
        <v>2013</v>
      </c>
      <c r="S7" s="41">
        <v>44849</v>
      </c>
      <c r="T7" s="42" t="s">
        <v>104</v>
      </c>
      <c r="U7" s="43" t="s">
        <v>42</v>
      </c>
      <c r="V7" s="44" t="s">
        <v>105</v>
      </c>
      <c r="W7" s="44" t="s">
        <v>106</v>
      </c>
      <c r="X7" s="42" t="s">
        <v>107</v>
      </c>
      <c r="Y7" s="42" t="s">
        <v>108</v>
      </c>
      <c r="Z7" s="44" t="s">
        <v>109</v>
      </c>
      <c r="AA7" s="45">
        <f t="shared" si="0"/>
        <v>45580</v>
      </c>
      <c r="AB7" s="46" t="s">
        <v>48</v>
      </c>
      <c r="AC7" s="50">
        <v>31.7</v>
      </c>
      <c r="AE7" s="42">
        <v>100</v>
      </c>
      <c r="AG7" s="42">
        <v>133</v>
      </c>
      <c r="AI7" s="42">
        <v>36</v>
      </c>
      <c r="AJ7" s="42">
        <v>40</v>
      </c>
      <c r="AK7" s="42">
        <v>80</v>
      </c>
      <c r="AL7" s="42">
        <v>1</v>
      </c>
      <c r="AN7" s="42" t="str">
        <f ca="1">IF(N7="","",IF(DAYS360(N7,NOW())&gt;720,"neplatné viac ako 2roky",""))</f>
        <v/>
      </c>
    </row>
    <row r="8" spans="1:41" ht="12.75" customHeight="1" x14ac:dyDescent="0.2">
      <c r="A8" s="19">
        <v>9</v>
      </c>
      <c r="B8" s="29" t="s">
        <v>32</v>
      </c>
      <c r="C8" s="51" t="s">
        <v>110</v>
      </c>
      <c r="E8" s="51" t="s">
        <v>111</v>
      </c>
      <c r="G8" s="52" t="s">
        <v>112</v>
      </c>
      <c r="I8" s="51" t="s">
        <v>113</v>
      </c>
      <c r="K8" s="51" t="s">
        <v>114</v>
      </c>
      <c r="L8" s="53" t="s">
        <v>115</v>
      </c>
      <c r="M8" s="54">
        <v>41509</v>
      </c>
      <c r="N8" s="49">
        <v>45160</v>
      </c>
      <c r="O8" s="26" t="s">
        <v>39</v>
      </c>
      <c r="P8" s="49">
        <f t="shared" si="2"/>
        <v>45160</v>
      </c>
      <c r="Q8" s="40">
        <v>19533</v>
      </c>
      <c r="R8" s="40">
        <v>2004</v>
      </c>
      <c r="S8" s="41">
        <v>44430</v>
      </c>
      <c r="T8" s="42" t="s">
        <v>67</v>
      </c>
      <c r="U8" s="43" t="s">
        <v>39</v>
      </c>
      <c r="V8" s="44" t="s">
        <v>116</v>
      </c>
      <c r="W8" s="31" t="s">
        <v>117</v>
      </c>
      <c r="X8" s="42" t="s">
        <v>118</v>
      </c>
      <c r="Y8" s="42" t="s">
        <v>119</v>
      </c>
      <c r="Z8" s="44" t="s">
        <v>120</v>
      </c>
      <c r="AA8" s="45">
        <f t="shared" si="0"/>
        <v>45160</v>
      </c>
      <c r="AB8" s="46" t="s">
        <v>121</v>
      </c>
      <c r="AC8" s="42">
        <v>220</v>
      </c>
      <c r="AE8" s="42">
        <v>280</v>
      </c>
      <c r="AG8" s="42">
        <v>409</v>
      </c>
      <c r="AI8" s="42">
        <v>60</v>
      </c>
      <c r="AJ8" s="42">
        <v>65</v>
      </c>
      <c r="AK8" s="42">
        <v>145</v>
      </c>
      <c r="AL8" s="42">
        <v>2</v>
      </c>
    </row>
    <row r="9" spans="1:41" s="29" customFormat="1" ht="12.75" customHeight="1" x14ac:dyDescent="0.2">
      <c r="A9" s="19">
        <v>13</v>
      </c>
      <c r="B9" s="19" t="s">
        <v>32</v>
      </c>
      <c r="C9" s="20" t="s">
        <v>122</v>
      </c>
      <c r="D9" s="20"/>
      <c r="E9" s="20" t="s">
        <v>123</v>
      </c>
      <c r="F9" s="20"/>
      <c r="G9" s="22" t="s">
        <v>124</v>
      </c>
      <c r="H9" s="22"/>
      <c r="I9" s="20" t="s">
        <v>125</v>
      </c>
      <c r="J9" s="20"/>
      <c r="K9" s="20" t="s">
        <v>126</v>
      </c>
      <c r="L9" s="23" t="s">
        <v>127</v>
      </c>
      <c r="M9" s="24">
        <v>36687</v>
      </c>
      <c r="N9" s="25">
        <v>45159</v>
      </c>
      <c r="O9" s="26" t="s">
        <v>39</v>
      </c>
      <c r="P9" s="49">
        <f t="shared" si="2"/>
        <v>45159</v>
      </c>
      <c r="Q9" s="27">
        <v>23115</v>
      </c>
      <c r="R9" s="27">
        <v>1998</v>
      </c>
      <c r="S9" s="41">
        <v>44429</v>
      </c>
      <c r="T9" s="29" t="s">
        <v>67</v>
      </c>
      <c r="U9" s="30" t="s">
        <v>128</v>
      </c>
      <c r="V9" s="31" t="s">
        <v>129</v>
      </c>
      <c r="W9" s="55" t="s">
        <v>130</v>
      </c>
      <c r="X9" s="29" t="s">
        <v>131</v>
      </c>
      <c r="Z9" s="31" t="s">
        <v>132</v>
      </c>
      <c r="AA9" s="45">
        <f t="shared" ref="AA9:AA16" si="3">N9</f>
        <v>45159</v>
      </c>
      <c r="AB9" s="33" t="s">
        <v>48</v>
      </c>
      <c r="AC9" s="29">
        <v>235</v>
      </c>
      <c r="AE9" s="29">
        <v>300</v>
      </c>
      <c r="AG9" s="29">
        <v>430</v>
      </c>
      <c r="AI9" s="29">
        <v>50</v>
      </c>
      <c r="AJ9" s="29">
        <v>55</v>
      </c>
      <c r="AK9" s="29">
        <v>100</v>
      </c>
      <c r="AL9" s="29">
        <v>2</v>
      </c>
      <c r="AN9" s="29" t="str">
        <f ca="1">IF(N9="","",IF(DAYS360(N9,NOW())&gt;720,"neplatné viac ako 2roky",""))</f>
        <v/>
      </c>
    </row>
    <row r="10" spans="1:41" ht="12.75" customHeight="1" x14ac:dyDescent="0.2">
      <c r="A10" s="19">
        <v>15</v>
      </c>
      <c r="B10" s="19" t="s">
        <v>32</v>
      </c>
      <c r="C10" s="29" t="s">
        <v>133</v>
      </c>
      <c r="D10" s="20"/>
      <c r="E10" s="35" t="s">
        <v>134</v>
      </c>
      <c r="F10" s="35"/>
      <c r="G10" s="36" t="s">
        <v>135</v>
      </c>
      <c r="H10" s="36"/>
      <c r="I10" s="35" t="s">
        <v>136</v>
      </c>
      <c r="J10" s="35"/>
      <c r="K10" s="35" t="s">
        <v>137</v>
      </c>
      <c r="L10" s="37" t="s">
        <v>138</v>
      </c>
      <c r="M10" s="38">
        <v>42276</v>
      </c>
      <c r="N10" s="39">
        <v>45120</v>
      </c>
      <c r="O10" s="26" t="s">
        <v>39</v>
      </c>
      <c r="P10" s="49">
        <f t="shared" si="2"/>
        <v>45120</v>
      </c>
      <c r="Q10" s="40">
        <v>16126</v>
      </c>
      <c r="R10" s="40">
        <v>2013</v>
      </c>
      <c r="S10" s="41">
        <v>44390</v>
      </c>
      <c r="T10" s="42" t="s">
        <v>41</v>
      </c>
      <c r="U10" s="43" t="s">
        <v>39</v>
      </c>
      <c r="V10" s="44" t="s">
        <v>139</v>
      </c>
      <c r="W10" s="44" t="s">
        <v>140</v>
      </c>
      <c r="X10" s="42" t="s">
        <v>141</v>
      </c>
      <c r="Z10" s="44" t="s">
        <v>142</v>
      </c>
      <c r="AA10" s="45">
        <f t="shared" si="3"/>
        <v>45120</v>
      </c>
      <c r="AB10" s="46" t="s">
        <v>60</v>
      </c>
      <c r="AC10" s="42">
        <v>260</v>
      </c>
      <c r="AE10" s="42">
        <v>320</v>
      </c>
      <c r="AG10" s="42">
        <v>450</v>
      </c>
      <c r="AI10" s="42">
        <v>60</v>
      </c>
      <c r="AJ10" s="42">
        <v>65</v>
      </c>
      <c r="AK10" s="42">
        <v>168</v>
      </c>
      <c r="AL10" s="42">
        <v>2</v>
      </c>
    </row>
    <row r="11" spans="1:41" s="29" customFormat="1" ht="12.75" customHeight="1" x14ac:dyDescent="0.2">
      <c r="A11" s="19">
        <v>16</v>
      </c>
      <c r="B11" s="19" t="s">
        <v>32</v>
      </c>
      <c r="C11" s="20" t="s">
        <v>143</v>
      </c>
      <c r="D11" s="20"/>
      <c r="E11" s="20" t="s">
        <v>144</v>
      </c>
      <c r="F11" s="20"/>
      <c r="G11" s="22" t="s">
        <v>145</v>
      </c>
      <c r="H11" s="22"/>
      <c r="I11" s="20" t="s">
        <v>146</v>
      </c>
      <c r="J11" s="20"/>
      <c r="K11" s="20" t="s">
        <v>147</v>
      </c>
      <c r="L11" s="23" t="s">
        <v>148</v>
      </c>
      <c r="M11" s="56">
        <v>44914</v>
      </c>
      <c r="N11" s="25">
        <v>45623</v>
      </c>
      <c r="O11" s="26" t="s">
        <v>149</v>
      </c>
      <c r="P11" s="57">
        <f t="shared" si="2"/>
        <v>45623</v>
      </c>
      <c r="Q11" s="27">
        <v>22726</v>
      </c>
      <c r="R11" s="27" t="s">
        <v>150</v>
      </c>
      <c r="S11" s="28">
        <v>44892</v>
      </c>
      <c r="T11" s="29" t="s">
        <v>79</v>
      </c>
      <c r="U11" s="30" t="s">
        <v>42</v>
      </c>
      <c r="V11" s="31" t="s">
        <v>105</v>
      </c>
      <c r="W11" s="31" t="s">
        <v>151</v>
      </c>
      <c r="X11" s="29" t="s">
        <v>152</v>
      </c>
      <c r="Y11" s="29" t="s">
        <v>153</v>
      </c>
      <c r="Z11" s="31" t="s">
        <v>154</v>
      </c>
      <c r="AA11" s="32">
        <f t="shared" si="3"/>
        <v>45623</v>
      </c>
      <c r="AB11" s="33" t="s">
        <v>60</v>
      </c>
      <c r="AC11" s="29">
        <v>217</v>
      </c>
      <c r="AE11" s="29">
        <v>277</v>
      </c>
      <c r="AG11" s="29">
        <v>450</v>
      </c>
      <c r="AI11" s="29">
        <v>60</v>
      </c>
      <c r="AJ11" s="29">
        <v>65</v>
      </c>
      <c r="AK11" s="29">
        <v>160</v>
      </c>
      <c r="AL11" s="29">
        <v>2</v>
      </c>
    </row>
    <row r="12" spans="1:41" ht="12.75" customHeight="1" x14ac:dyDescent="0.2">
      <c r="A12" s="20">
        <v>18</v>
      </c>
      <c r="B12" s="19" t="s">
        <v>32</v>
      </c>
      <c r="C12" s="19" t="s">
        <v>155</v>
      </c>
      <c r="D12" s="19"/>
      <c r="E12" s="35" t="s">
        <v>156</v>
      </c>
      <c r="F12" s="58"/>
      <c r="G12" s="36" t="s">
        <v>157</v>
      </c>
      <c r="H12" s="36"/>
      <c r="I12" s="59" t="s">
        <v>158</v>
      </c>
      <c r="J12" s="59"/>
      <c r="K12" s="35" t="s">
        <v>159</v>
      </c>
      <c r="L12" s="37" t="s">
        <v>160</v>
      </c>
      <c r="M12" s="54">
        <v>43871</v>
      </c>
      <c r="N12" s="39">
        <v>45307</v>
      </c>
      <c r="O12" s="26" t="s">
        <v>91</v>
      </c>
      <c r="P12" s="49">
        <f t="shared" si="2"/>
        <v>45307</v>
      </c>
      <c r="Q12" s="40">
        <v>22026</v>
      </c>
      <c r="R12" s="40" t="s">
        <v>161</v>
      </c>
      <c r="S12" s="41">
        <v>44577</v>
      </c>
      <c r="T12" s="42" t="s">
        <v>162</v>
      </c>
      <c r="U12" s="43" t="s">
        <v>39</v>
      </c>
      <c r="V12" s="31" t="s">
        <v>163</v>
      </c>
      <c r="W12" s="31" t="s">
        <v>164</v>
      </c>
      <c r="X12" s="42" t="s">
        <v>165</v>
      </c>
      <c r="Y12" s="42" t="s">
        <v>166</v>
      </c>
      <c r="Z12" s="44" t="s">
        <v>167</v>
      </c>
      <c r="AA12" s="45">
        <f t="shared" si="3"/>
        <v>45307</v>
      </c>
      <c r="AB12" s="46" t="s">
        <v>121</v>
      </c>
      <c r="AC12" s="42">
        <v>200</v>
      </c>
      <c r="AE12" s="42">
        <v>260</v>
      </c>
      <c r="AG12" s="60">
        <v>472.5</v>
      </c>
      <c r="AI12" s="42">
        <v>62</v>
      </c>
      <c r="AJ12" s="42">
        <v>65</v>
      </c>
      <c r="AK12" s="42">
        <v>157</v>
      </c>
      <c r="AL12" s="42">
        <v>2</v>
      </c>
      <c r="AN12" s="42" t="str">
        <f ca="1">IF(N12="","",IF(DAYS360(N12,NOW())&gt;720,"neplatné viac ako 2roky",""))</f>
        <v/>
      </c>
    </row>
    <row r="13" spans="1:41" ht="12.75" customHeight="1" x14ac:dyDescent="0.2">
      <c r="A13" s="31" t="s">
        <v>168</v>
      </c>
      <c r="B13" s="29" t="s">
        <v>32</v>
      </c>
      <c r="C13" s="19" t="s">
        <v>169</v>
      </c>
      <c r="D13" s="42"/>
      <c r="E13" s="42" t="s">
        <v>170</v>
      </c>
      <c r="F13" s="42"/>
      <c r="G13" s="42" t="s">
        <v>171</v>
      </c>
      <c r="H13" s="42"/>
      <c r="I13" s="59" t="s">
        <v>136</v>
      </c>
      <c r="J13" s="42"/>
      <c r="K13" s="61" t="s">
        <v>172</v>
      </c>
      <c r="L13" s="37" t="s">
        <v>173</v>
      </c>
      <c r="M13" s="54">
        <v>37016</v>
      </c>
      <c r="N13" s="39">
        <v>45080</v>
      </c>
      <c r="O13" s="26" t="s">
        <v>39</v>
      </c>
      <c r="P13" s="49">
        <f t="shared" si="2"/>
        <v>45080</v>
      </c>
      <c r="Q13" s="40">
        <v>19264</v>
      </c>
      <c r="R13" s="40" t="s">
        <v>174</v>
      </c>
      <c r="S13" s="41">
        <v>44350</v>
      </c>
      <c r="T13" s="42" t="s">
        <v>175</v>
      </c>
      <c r="U13" s="43" t="s">
        <v>39</v>
      </c>
      <c r="V13" s="44" t="s">
        <v>176</v>
      </c>
      <c r="W13" s="44" t="s">
        <v>177</v>
      </c>
      <c r="X13" s="42" t="s">
        <v>178</v>
      </c>
      <c r="Y13" s="42" t="s">
        <v>179</v>
      </c>
      <c r="Z13" s="44" t="s">
        <v>180</v>
      </c>
      <c r="AA13" s="45">
        <f t="shared" si="3"/>
        <v>45080</v>
      </c>
      <c r="AB13" s="46" t="s">
        <v>181</v>
      </c>
      <c r="AC13" s="42">
        <v>208</v>
      </c>
      <c r="AE13" s="42">
        <v>300</v>
      </c>
      <c r="AG13" s="42">
        <v>450</v>
      </c>
      <c r="AI13" s="42">
        <v>60</v>
      </c>
      <c r="AJ13" s="42">
        <v>65</v>
      </c>
      <c r="AK13" s="42">
        <v>160</v>
      </c>
      <c r="AL13" s="42">
        <v>2</v>
      </c>
    </row>
    <row r="14" spans="1:41" s="29" customFormat="1" ht="12.75" customHeight="1" x14ac:dyDescent="0.2">
      <c r="A14" s="19">
        <v>20</v>
      </c>
      <c r="B14" s="29" t="s">
        <v>32</v>
      </c>
      <c r="C14" s="62" t="s">
        <v>182</v>
      </c>
      <c r="E14" s="62" t="s">
        <v>183</v>
      </c>
      <c r="G14" s="29" t="s">
        <v>184</v>
      </c>
      <c r="I14" s="62" t="s">
        <v>185</v>
      </c>
      <c r="K14" s="62" t="s">
        <v>186</v>
      </c>
      <c r="L14" s="37" t="s">
        <v>187</v>
      </c>
      <c r="M14" s="63">
        <v>37052</v>
      </c>
      <c r="N14" s="57">
        <v>45275</v>
      </c>
      <c r="O14" s="26" t="s">
        <v>39</v>
      </c>
      <c r="P14" s="49">
        <f t="shared" si="2"/>
        <v>45275</v>
      </c>
      <c r="Q14" s="40">
        <v>20743</v>
      </c>
      <c r="R14" s="27">
        <v>2000</v>
      </c>
      <c r="S14" s="41">
        <v>44545</v>
      </c>
      <c r="T14" s="29" t="s">
        <v>79</v>
      </c>
      <c r="U14" s="30" t="s">
        <v>39</v>
      </c>
      <c r="V14" s="31" t="s">
        <v>188</v>
      </c>
      <c r="W14" s="31" t="s">
        <v>189</v>
      </c>
      <c r="X14" s="29" t="s">
        <v>190</v>
      </c>
      <c r="Y14" s="29" t="s">
        <v>191</v>
      </c>
      <c r="Z14" s="31" t="s">
        <v>192</v>
      </c>
      <c r="AA14" s="45">
        <f t="shared" si="3"/>
        <v>45275</v>
      </c>
      <c r="AB14" s="33" t="s">
        <v>48</v>
      </c>
      <c r="AC14" s="29">
        <v>200</v>
      </c>
      <c r="AE14" s="29">
        <v>260</v>
      </c>
      <c r="AG14" s="29">
        <v>400</v>
      </c>
      <c r="AI14" s="29">
        <v>48</v>
      </c>
      <c r="AJ14" s="29">
        <v>53</v>
      </c>
      <c r="AK14" s="29">
        <v>100</v>
      </c>
      <c r="AL14" s="29">
        <v>2</v>
      </c>
      <c r="AM14" s="29" t="s">
        <v>193</v>
      </c>
    </row>
    <row r="15" spans="1:41" ht="12.75" customHeight="1" x14ac:dyDescent="0.2">
      <c r="A15" s="19">
        <v>22</v>
      </c>
      <c r="B15" s="19" t="s">
        <v>32</v>
      </c>
      <c r="C15" s="20" t="s">
        <v>194</v>
      </c>
      <c r="D15" s="20"/>
      <c r="E15" s="35" t="s">
        <v>195</v>
      </c>
      <c r="F15" s="35"/>
      <c r="G15" s="36" t="s">
        <v>196</v>
      </c>
      <c r="H15" s="36"/>
      <c r="I15" s="35" t="s">
        <v>197</v>
      </c>
      <c r="J15" s="35"/>
      <c r="K15" s="35" t="s">
        <v>198</v>
      </c>
      <c r="L15" s="37" t="s">
        <v>199</v>
      </c>
      <c r="M15" s="38">
        <v>37192</v>
      </c>
      <c r="N15" s="39">
        <v>45316</v>
      </c>
      <c r="O15" s="26" t="s">
        <v>200</v>
      </c>
      <c r="P15" s="49">
        <f t="shared" si="2"/>
        <v>45316</v>
      </c>
      <c r="Q15" s="40">
        <v>20063</v>
      </c>
      <c r="R15" s="40">
        <v>2001</v>
      </c>
      <c r="S15" s="41">
        <v>44586</v>
      </c>
      <c r="T15" s="42" t="s">
        <v>201</v>
      </c>
      <c r="U15" s="43" t="s">
        <v>39</v>
      </c>
      <c r="V15" s="44" t="s">
        <v>202</v>
      </c>
      <c r="W15" s="44" t="s">
        <v>203</v>
      </c>
      <c r="X15" s="42" t="s">
        <v>204</v>
      </c>
      <c r="Y15" s="42" t="s">
        <v>205</v>
      </c>
      <c r="Z15" s="44" t="s">
        <v>206</v>
      </c>
      <c r="AA15" s="45">
        <f t="shared" si="3"/>
        <v>45316</v>
      </c>
      <c r="AB15" s="46">
        <v>3</v>
      </c>
      <c r="AC15" s="42">
        <v>243</v>
      </c>
      <c r="AE15" s="42">
        <v>310</v>
      </c>
      <c r="AG15" s="42">
        <v>450</v>
      </c>
      <c r="AI15" s="42">
        <v>50</v>
      </c>
      <c r="AJ15" s="42">
        <v>55</v>
      </c>
      <c r="AK15" s="42">
        <v>125</v>
      </c>
      <c r="AL15" s="42">
        <v>2</v>
      </c>
      <c r="AN15" s="42" t="str">
        <f ca="1">IF(N15="","",IF(DAYS360(N15,NOW())&gt;720,"neplatné viac ako 2roky",""))</f>
        <v/>
      </c>
    </row>
    <row r="16" spans="1:41" s="29" customFormat="1" ht="12.75" customHeight="1" x14ac:dyDescent="0.2">
      <c r="A16" s="19">
        <v>23</v>
      </c>
      <c r="B16" s="19" t="s">
        <v>32</v>
      </c>
      <c r="C16" s="64" t="s">
        <v>207</v>
      </c>
      <c r="D16" s="19"/>
      <c r="E16" s="20" t="s">
        <v>208</v>
      </c>
      <c r="F16" s="21"/>
      <c r="G16" s="22" t="s">
        <v>209</v>
      </c>
      <c r="H16" s="22"/>
      <c r="I16" s="19" t="s">
        <v>210</v>
      </c>
      <c r="J16" s="19"/>
      <c r="K16" s="20" t="s">
        <v>211</v>
      </c>
      <c r="L16" s="23" t="s">
        <v>212</v>
      </c>
      <c r="M16" s="57">
        <v>41305</v>
      </c>
      <c r="N16" s="25">
        <v>45344</v>
      </c>
      <c r="O16" s="26" t="s">
        <v>213</v>
      </c>
      <c r="P16" s="49">
        <f t="shared" si="2"/>
        <v>45344</v>
      </c>
      <c r="Q16" s="27">
        <v>20182</v>
      </c>
      <c r="R16" s="27">
        <v>1993</v>
      </c>
      <c r="S16" s="41">
        <v>44614</v>
      </c>
      <c r="T16" s="29" t="s">
        <v>41</v>
      </c>
      <c r="U16" s="30" t="s">
        <v>39</v>
      </c>
      <c r="V16" s="31" t="s">
        <v>214</v>
      </c>
      <c r="W16" s="31" t="s">
        <v>215</v>
      </c>
      <c r="X16" s="29" t="s">
        <v>216</v>
      </c>
      <c r="Z16" s="31" t="s">
        <v>217</v>
      </c>
      <c r="AA16" s="45">
        <f t="shared" si="3"/>
        <v>45344</v>
      </c>
      <c r="AB16" s="33" t="s">
        <v>48</v>
      </c>
      <c r="AC16" s="29">
        <v>250</v>
      </c>
      <c r="AE16" s="29">
        <v>320</v>
      </c>
      <c r="AG16" s="29">
        <v>450</v>
      </c>
      <c r="AI16" s="29">
        <v>60</v>
      </c>
      <c r="AJ16" s="29">
        <v>65</v>
      </c>
      <c r="AK16" s="29">
        <v>110</v>
      </c>
      <c r="AL16" s="29">
        <v>2</v>
      </c>
      <c r="AN16" s="29" t="str">
        <f ca="1">IF(N16="","",IF(DAYS360(N16,NOW())&gt;720,"neplatné viac ako 2roky",""))</f>
        <v/>
      </c>
    </row>
    <row r="17" spans="1:40" s="29" customFormat="1" ht="12.75" customHeight="1" x14ac:dyDescent="0.2">
      <c r="A17" s="19">
        <v>27</v>
      </c>
      <c r="B17" s="19" t="s">
        <v>32</v>
      </c>
      <c r="C17" s="19" t="s">
        <v>218</v>
      </c>
      <c r="D17" s="19"/>
      <c r="E17" s="20" t="s">
        <v>219</v>
      </c>
      <c r="F17" s="21"/>
      <c r="G17" s="22" t="s">
        <v>220</v>
      </c>
      <c r="H17" s="22"/>
      <c r="I17" s="19" t="s">
        <v>221</v>
      </c>
      <c r="J17" s="19"/>
      <c r="K17" s="20" t="s">
        <v>222</v>
      </c>
      <c r="L17" s="23" t="s">
        <v>223</v>
      </c>
      <c r="M17" s="57">
        <v>44761</v>
      </c>
      <c r="N17" s="25">
        <v>45404</v>
      </c>
      <c r="O17" s="26" t="s">
        <v>91</v>
      </c>
      <c r="P17" s="57">
        <f t="shared" ref="P17:P21" si="4">N17</f>
        <v>45404</v>
      </c>
      <c r="Q17" s="27">
        <v>22505</v>
      </c>
      <c r="R17" s="27" t="s">
        <v>224</v>
      </c>
      <c r="S17" s="28">
        <v>44673</v>
      </c>
      <c r="T17" s="29" t="s">
        <v>201</v>
      </c>
      <c r="U17" s="30" t="s">
        <v>42</v>
      </c>
      <c r="V17" s="31" t="s">
        <v>105</v>
      </c>
      <c r="W17" s="31" t="s">
        <v>225</v>
      </c>
      <c r="X17" s="29" t="s">
        <v>226</v>
      </c>
      <c r="Y17" s="29" t="s">
        <v>227</v>
      </c>
      <c r="Z17" s="31" t="s">
        <v>228</v>
      </c>
      <c r="AA17" s="32">
        <f t="shared" ref="AA17:AA21" si="5">N17</f>
        <v>45404</v>
      </c>
      <c r="AB17" s="33" t="s">
        <v>48</v>
      </c>
      <c r="AC17" s="29">
        <v>259</v>
      </c>
      <c r="AE17" s="29">
        <v>325</v>
      </c>
      <c r="AG17" s="29">
        <v>450</v>
      </c>
      <c r="AI17" s="29">
        <v>60</v>
      </c>
      <c r="AJ17" s="29">
        <v>65</v>
      </c>
      <c r="AK17" s="29">
        <v>160</v>
      </c>
      <c r="AL17" s="29">
        <v>2</v>
      </c>
      <c r="AN17" s="29" t="str">
        <f ca="1">IF(N17="","",IF(DAYS360(N17,NOW())&gt;720,"neplatné viac ako 2roky",""))</f>
        <v/>
      </c>
    </row>
    <row r="18" spans="1:40" s="29" customFormat="1" ht="12.75" customHeight="1" x14ac:dyDescent="0.2">
      <c r="A18" s="19">
        <v>28</v>
      </c>
      <c r="B18" s="19" t="s">
        <v>32</v>
      </c>
      <c r="C18" s="19" t="s">
        <v>229</v>
      </c>
      <c r="D18" s="20"/>
      <c r="E18" s="66" t="s">
        <v>230</v>
      </c>
      <c r="F18" s="20"/>
      <c r="G18" s="22" t="s">
        <v>231</v>
      </c>
      <c r="H18" s="22"/>
      <c r="I18" s="20" t="s">
        <v>136</v>
      </c>
      <c r="J18" s="20"/>
      <c r="K18" s="20" t="s">
        <v>232</v>
      </c>
      <c r="L18" s="23" t="s">
        <v>233</v>
      </c>
      <c r="M18" s="24">
        <v>43268</v>
      </c>
      <c r="N18" s="25">
        <v>45440</v>
      </c>
      <c r="O18" s="26" t="s">
        <v>39</v>
      </c>
      <c r="P18" s="49">
        <f t="shared" si="4"/>
        <v>45440</v>
      </c>
      <c r="Q18" s="27">
        <v>18490</v>
      </c>
      <c r="R18" s="27">
        <v>2017</v>
      </c>
      <c r="S18" s="41">
        <v>44709</v>
      </c>
      <c r="T18" s="29" t="s">
        <v>41</v>
      </c>
      <c r="U18" s="30" t="s">
        <v>39</v>
      </c>
      <c r="V18" s="31" t="s">
        <v>234</v>
      </c>
      <c r="W18" s="31" t="s">
        <v>235</v>
      </c>
      <c r="X18" s="29" t="s">
        <v>236</v>
      </c>
      <c r="Y18" s="29" t="s">
        <v>237</v>
      </c>
      <c r="Z18" s="31" t="s">
        <v>238</v>
      </c>
      <c r="AA18" s="45">
        <f t="shared" si="5"/>
        <v>45440</v>
      </c>
      <c r="AB18" s="33" t="s">
        <v>60</v>
      </c>
      <c r="AC18" s="29">
        <v>270</v>
      </c>
      <c r="AD18" s="67"/>
      <c r="AE18" s="29">
        <v>330</v>
      </c>
      <c r="AG18" s="29">
        <v>450</v>
      </c>
      <c r="AI18" s="29">
        <v>60</v>
      </c>
      <c r="AJ18" s="29">
        <v>65</v>
      </c>
      <c r="AK18" s="29">
        <v>150</v>
      </c>
      <c r="AL18" s="29">
        <v>2</v>
      </c>
    </row>
    <row r="19" spans="1:40" ht="12.75" customHeight="1" x14ac:dyDescent="0.2">
      <c r="A19" s="68">
        <v>29</v>
      </c>
      <c r="B19" s="29" t="s">
        <v>97</v>
      </c>
      <c r="C19" s="29" t="s">
        <v>239</v>
      </c>
      <c r="D19" s="29"/>
      <c r="E19" s="29" t="s">
        <v>240</v>
      </c>
      <c r="F19" s="29"/>
      <c r="G19" s="29" t="s">
        <v>241</v>
      </c>
      <c r="H19" s="29"/>
      <c r="I19" s="29" t="s">
        <v>101</v>
      </c>
      <c r="J19" s="29"/>
      <c r="K19" s="29" t="s">
        <v>242</v>
      </c>
      <c r="L19" s="37" t="s">
        <v>243</v>
      </c>
      <c r="M19" s="57">
        <v>41439</v>
      </c>
      <c r="N19" s="57">
        <v>45067</v>
      </c>
      <c r="O19" s="26" t="s">
        <v>39</v>
      </c>
      <c r="P19" s="49">
        <f t="shared" si="4"/>
        <v>45067</v>
      </c>
      <c r="Q19" s="29">
        <v>18639</v>
      </c>
      <c r="R19" s="29">
        <v>2012</v>
      </c>
      <c r="S19" s="41">
        <v>44337</v>
      </c>
      <c r="T19" s="29" t="s">
        <v>244</v>
      </c>
      <c r="U19" s="30" t="s">
        <v>39</v>
      </c>
      <c r="V19" s="69">
        <v>19</v>
      </c>
      <c r="W19" s="69">
        <v>74</v>
      </c>
      <c r="X19" s="29" t="s">
        <v>245</v>
      </c>
      <c r="Y19" s="29"/>
      <c r="Z19" s="28" t="s">
        <v>246</v>
      </c>
      <c r="AA19" s="45">
        <f t="shared" si="5"/>
        <v>45067</v>
      </c>
      <c r="AB19" s="33" t="s">
        <v>60</v>
      </c>
      <c r="AC19" s="29">
        <v>31</v>
      </c>
      <c r="AD19" s="29"/>
      <c r="AE19" s="29">
        <v>75</v>
      </c>
      <c r="AF19" s="29"/>
      <c r="AG19" s="29">
        <v>115</v>
      </c>
      <c r="AH19" s="29"/>
      <c r="AI19" s="29">
        <v>30</v>
      </c>
      <c r="AJ19" s="29">
        <v>40</v>
      </c>
      <c r="AK19" s="29">
        <v>80</v>
      </c>
      <c r="AL19" s="29">
        <v>1</v>
      </c>
      <c r="AN19" s="42" t="str">
        <f ca="1">IF(N19="","",IF(DAYS360(N19,NOW())&gt;720,"neplatné viac ako 2roky",""))</f>
        <v/>
      </c>
    </row>
    <row r="20" spans="1:40" s="29" customFormat="1" ht="12.75" customHeight="1" x14ac:dyDescent="0.2">
      <c r="A20" s="19">
        <v>30</v>
      </c>
      <c r="B20" s="19" t="s">
        <v>32</v>
      </c>
      <c r="C20" s="20" t="s">
        <v>247</v>
      </c>
      <c r="D20" s="20"/>
      <c r="E20" s="20" t="s">
        <v>248</v>
      </c>
      <c r="F20" s="20"/>
      <c r="G20" s="22" t="s">
        <v>249</v>
      </c>
      <c r="H20" s="22"/>
      <c r="I20" s="20" t="s">
        <v>136</v>
      </c>
      <c r="J20" s="20"/>
      <c r="K20" s="20" t="s">
        <v>250</v>
      </c>
      <c r="L20" s="23" t="s">
        <v>251</v>
      </c>
      <c r="M20" s="24">
        <v>42276</v>
      </c>
      <c r="N20" s="25">
        <v>44449</v>
      </c>
      <c r="O20" s="26" t="s">
        <v>39</v>
      </c>
      <c r="P20" s="49">
        <f t="shared" si="4"/>
        <v>44449</v>
      </c>
      <c r="Q20" s="27">
        <v>20720</v>
      </c>
      <c r="R20" s="27">
        <v>2016</v>
      </c>
      <c r="S20" s="41">
        <v>43718</v>
      </c>
      <c r="T20" s="29" t="s">
        <v>41</v>
      </c>
      <c r="U20" s="30" t="s">
        <v>128</v>
      </c>
      <c r="V20" s="31" t="s">
        <v>252</v>
      </c>
      <c r="W20" s="31" t="s">
        <v>253</v>
      </c>
      <c r="X20" s="70" t="s">
        <v>254</v>
      </c>
      <c r="Y20" s="71" t="s">
        <v>255</v>
      </c>
      <c r="Z20" s="72" t="s">
        <v>256</v>
      </c>
      <c r="AA20" s="45">
        <f t="shared" si="5"/>
        <v>44449</v>
      </c>
      <c r="AB20" s="33" t="s">
        <v>48</v>
      </c>
      <c r="AC20" s="29">
        <v>176</v>
      </c>
      <c r="AE20" s="29">
        <v>241</v>
      </c>
      <c r="AG20" s="29">
        <v>450</v>
      </c>
      <c r="AI20" s="29">
        <v>50</v>
      </c>
      <c r="AJ20" s="29">
        <v>55</v>
      </c>
      <c r="AK20" s="29">
        <v>140</v>
      </c>
      <c r="AL20" s="29">
        <v>2</v>
      </c>
      <c r="AN20" s="29" t="str">
        <f ca="1">IF(N20="","",IF(DAYS360(N20,NOW())&gt;720,"neplatné viac ako 2roky",""))</f>
        <v/>
      </c>
    </row>
    <row r="21" spans="1:40" s="29" customFormat="1" ht="12.75" customHeight="1" x14ac:dyDescent="0.2">
      <c r="A21" s="19">
        <v>31</v>
      </c>
      <c r="B21" s="19" t="s">
        <v>32</v>
      </c>
      <c r="C21" s="19" t="s">
        <v>257</v>
      </c>
      <c r="D21" s="20"/>
      <c r="E21" s="20" t="s">
        <v>258</v>
      </c>
      <c r="F21" s="20"/>
      <c r="G21" s="22" t="s">
        <v>259</v>
      </c>
      <c r="H21" s="22"/>
      <c r="I21" s="20" t="s">
        <v>136</v>
      </c>
      <c r="J21" s="20"/>
      <c r="K21" s="20" t="s">
        <v>260</v>
      </c>
      <c r="L21" s="23" t="s">
        <v>261</v>
      </c>
      <c r="M21" s="24">
        <v>44110</v>
      </c>
      <c r="N21" s="25">
        <v>44833</v>
      </c>
      <c r="O21" s="26" t="s">
        <v>39</v>
      </c>
      <c r="P21" s="49">
        <f t="shared" si="4"/>
        <v>44833</v>
      </c>
      <c r="Q21" s="27">
        <v>21132</v>
      </c>
      <c r="R21" s="27">
        <v>1997</v>
      </c>
      <c r="S21" s="41">
        <v>44103</v>
      </c>
      <c r="T21" s="29" t="s">
        <v>41</v>
      </c>
      <c r="U21" s="30" t="s">
        <v>128</v>
      </c>
      <c r="V21" s="31" t="s">
        <v>262</v>
      </c>
      <c r="W21" s="31" t="s">
        <v>263</v>
      </c>
      <c r="X21" s="29" t="s">
        <v>264</v>
      </c>
      <c r="Y21" s="29" t="s">
        <v>265</v>
      </c>
      <c r="Z21" s="31" t="s">
        <v>266</v>
      </c>
      <c r="AA21" s="45">
        <f t="shared" si="5"/>
        <v>44833</v>
      </c>
      <c r="AB21" s="33" t="s">
        <v>48</v>
      </c>
      <c r="AC21" s="29">
        <v>175</v>
      </c>
      <c r="AE21" s="29">
        <v>235</v>
      </c>
      <c r="AG21" s="29">
        <v>450</v>
      </c>
      <c r="AI21" s="29">
        <v>60</v>
      </c>
      <c r="AJ21" s="29">
        <v>63</v>
      </c>
      <c r="AK21" s="29">
        <v>130</v>
      </c>
      <c r="AL21" s="29">
        <v>2</v>
      </c>
      <c r="AN21" s="29" t="str">
        <f ca="1">IF(N21="","",IF(DAYS360(N21,NOW())&gt;720,"neplatné viac ako 2roky",""))</f>
        <v/>
      </c>
    </row>
    <row r="22" spans="1:40" ht="12.75" customHeight="1" x14ac:dyDescent="0.2">
      <c r="A22" s="19">
        <v>33</v>
      </c>
      <c r="B22" s="19" t="s">
        <v>32</v>
      </c>
      <c r="C22" s="19" t="s">
        <v>267</v>
      </c>
      <c r="D22" s="19"/>
      <c r="E22" s="35" t="s">
        <v>268</v>
      </c>
      <c r="F22" s="58"/>
      <c r="G22" s="36" t="s">
        <v>269</v>
      </c>
      <c r="H22" s="36"/>
      <c r="I22" s="59" t="s">
        <v>270</v>
      </c>
      <c r="J22" s="59"/>
      <c r="K22" s="35" t="s">
        <v>271</v>
      </c>
      <c r="L22" s="37" t="s">
        <v>272</v>
      </c>
      <c r="M22" s="54">
        <v>41402</v>
      </c>
      <c r="N22" s="39">
        <v>45172</v>
      </c>
      <c r="O22" s="26" t="s">
        <v>39</v>
      </c>
      <c r="P22" s="49">
        <f t="shared" ref="P22:P29" si="6">N22</f>
        <v>45172</v>
      </c>
      <c r="Q22" s="40">
        <v>21523</v>
      </c>
      <c r="R22" s="40" t="s">
        <v>273</v>
      </c>
      <c r="S22" s="41">
        <v>44442</v>
      </c>
      <c r="T22" s="42" t="s">
        <v>201</v>
      </c>
      <c r="U22" s="43" t="s">
        <v>39</v>
      </c>
      <c r="V22" s="31" t="s">
        <v>274</v>
      </c>
      <c r="W22" s="31" t="s">
        <v>275</v>
      </c>
      <c r="X22" s="42" t="s">
        <v>276</v>
      </c>
      <c r="Y22" s="42" t="s">
        <v>277</v>
      </c>
      <c r="Z22" s="44" t="s">
        <v>278</v>
      </c>
      <c r="AA22" s="45">
        <f t="shared" ref="AA22:AA26" si="7">N22</f>
        <v>45172</v>
      </c>
      <c r="AB22" s="46" t="s">
        <v>60</v>
      </c>
      <c r="AC22" s="42">
        <v>230</v>
      </c>
      <c r="AE22" s="42">
        <v>295</v>
      </c>
      <c r="AG22" s="42">
        <v>450</v>
      </c>
      <c r="AI22" s="42">
        <v>52</v>
      </c>
      <c r="AJ22" s="42">
        <v>65</v>
      </c>
      <c r="AK22" s="42">
        <v>140</v>
      </c>
      <c r="AL22" s="42">
        <v>2</v>
      </c>
      <c r="AN22" s="42" t="str">
        <f t="shared" ref="AN22:AN25" ca="1" si="8">IF(N22="","",IF(DAYS360(N22,NOW())&gt;720,"neplatné viac ako 2roky",""))</f>
        <v/>
      </c>
    </row>
    <row r="23" spans="1:40" s="29" customFormat="1" ht="12.75" customHeight="1" x14ac:dyDescent="0.2">
      <c r="A23" s="19">
        <v>34</v>
      </c>
      <c r="B23" s="19" t="s">
        <v>32</v>
      </c>
      <c r="C23" s="20" t="s">
        <v>279</v>
      </c>
      <c r="D23" s="20"/>
      <c r="E23" s="20" t="s">
        <v>280</v>
      </c>
      <c r="F23" s="20"/>
      <c r="G23" s="22" t="s">
        <v>281</v>
      </c>
      <c r="H23" s="22"/>
      <c r="I23" s="20" t="s">
        <v>282</v>
      </c>
      <c r="J23" s="20"/>
      <c r="K23" s="20" t="s">
        <v>283</v>
      </c>
      <c r="L23" s="23" t="s">
        <v>284</v>
      </c>
      <c r="M23" s="24">
        <v>37726</v>
      </c>
      <c r="N23" s="25">
        <v>44441</v>
      </c>
      <c r="O23" s="26" t="s">
        <v>200</v>
      </c>
      <c r="P23" s="57">
        <f t="shared" si="6"/>
        <v>44441</v>
      </c>
      <c r="Q23" s="27">
        <v>16809</v>
      </c>
      <c r="R23" s="27">
        <v>1991</v>
      </c>
      <c r="S23" s="28">
        <v>43710</v>
      </c>
      <c r="T23" s="42" t="s">
        <v>79</v>
      </c>
      <c r="U23" s="30" t="s">
        <v>39</v>
      </c>
      <c r="V23" s="31" t="s">
        <v>285</v>
      </c>
      <c r="W23" s="31" t="s">
        <v>286</v>
      </c>
      <c r="X23" s="29" t="s">
        <v>287</v>
      </c>
      <c r="Z23" s="31" t="s">
        <v>288</v>
      </c>
      <c r="AA23" s="32">
        <f t="shared" si="7"/>
        <v>44441</v>
      </c>
      <c r="AB23" s="33" t="s">
        <v>48</v>
      </c>
      <c r="AC23" s="29">
        <v>181</v>
      </c>
      <c r="AE23" s="29">
        <v>262</v>
      </c>
      <c r="AG23" s="29">
        <v>360</v>
      </c>
      <c r="AI23" s="29">
        <v>50</v>
      </c>
      <c r="AJ23" s="29">
        <v>55</v>
      </c>
      <c r="AK23" s="29">
        <v>78</v>
      </c>
      <c r="AL23" s="29">
        <v>2</v>
      </c>
      <c r="AN23" s="29" t="str">
        <f t="shared" ca="1" si="8"/>
        <v/>
      </c>
    </row>
    <row r="24" spans="1:40" s="29" customFormat="1" ht="12.75" customHeight="1" x14ac:dyDescent="0.2">
      <c r="A24" s="68">
        <v>36</v>
      </c>
      <c r="B24" s="19" t="s">
        <v>32</v>
      </c>
      <c r="C24" s="68" t="s">
        <v>289</v>
      </c>
      <c r="D24" s="68"/>
      <c r="E24" s="73" t="s">
        <v>290</v>
      </c>
      <c r="F24" s="68"/>
      <c r="G24" s="22" t="s">
        <v>291</v>
      </c>
      <c r="H24" s="22"/>
      <c r="I24" s="68" t="s">
        <v>136</v>
      </c>
      <c r="J24" s="68"/>
      <c r="K24" s="68" t="s">
        <v>292</v>
      </c>
      <c r="L24" s="23" t="s">
        <v>293</v>
      </c>
      <c r="M24" s="24">
        <v>44018</v>
      </c>
      <c r="N24" s="25">
        <v>45455</v>
      </c>
      <c r="O24" s="26" t="s">
        <v>39</v>
      </c>
      <c r="P24" s="49">
        <f t="shared" si="6"/>
        <v>45455</v>
      </c>
      <c r="Q24" s="27">
        <v>20514</v>
      </c>
      <c r="R24" s="27" t="s">
        <v>294</v>
      </c>
      <c r="S24" s="41">
        <v>44724</v>
      </c>
      <c r="T24" s="29" t="s">
        <v>175</v>
      </c>
      <c r="U24" s="30" t="s">
        <v>39</v>
      </c>
      <c r="V24" s="31" t="s">
        <v>295</v>
      </c>
      <c r="W24" s="31" t="s">
        <v>296</v>
      </c>
      <c r="X24" s="29" t="s">
        <v>297</v>
      </c>
      <c r="Y24" s="42" t="s">
        <v>298</v>
      </c>
      <c r="Z24" s="31" t="s">
        <v>299</v>
      </c>
      <c r="AA24" s="45">
        <f t="shared" si="7"/>
        <v>45455</v>
      </c>
      <c r="AB24" s="33" t="s">
        <v>40</v>
      </c>
      <c r="AC24" s="29">
        <v>134</v>
      </c>
      <c r="AE24" s="29">
        <v>194</v>
      </c>
      <c r="AG24" s="29">
        <v>450</v>
      </c>
      <c r="AI24" s="29">
        <v>50</v>
      </c>
      <c r="AJ24" s="29">
        <v>55</v>
      </c>
      <c r="AK24" s="29">
        <v>145</v>
      </c>
      <c r="AL24" s="29">
        <v>2</v>
      </c>
      <c r="AN24" s="29" t="str">
        <f t="shared" ca="1" si="8"/>
        <v/>
      </c>
    </row>
    <row r="25" spans="1:40" ht="12.75" customHeight="1" x14ac:dyDescent="0.2">
      <c r="A25" s="20">
        <v>38</v>
      </c>
      <c r="B25" s="19" t="s">
        <v>32</v>
      </c>
      <c r="C25" s="20" t="s">
        <v>300</v>
      </c>
      <c r="D25" s="20"/>
      <c r="E25" s="35" t="s">
        <v>301</v>
      </c>
      <c r="F25" s="35"/>
      <c r="G25" s="36" t="s">
        <v>302</v>
      </c>
      <c r="H25" s="36"/>
      <c r="I25" s="35" t="s">
        <v>303</v>
      </c>
      <c r="J25" s="35"/>
      <c r="K25" s="35" t="s">
        <v>304</v>
      </c>
      <c r="L25" s="37" t="s">
        <v>305</v>
      </c>
      <c r="M25" s="38">
        <v>36159</v>
      </c>
      <c r="N25" s="39">
        <v>45527</v>
      </c>
      <c r="O25" s="26" t="s">
        <v>39</v>
      </c>
      <c r="P25" s="49">
        <f t="shared" si="6"/>
        <v>45527</v>
      </c>
      <c r="Q25" s="40">
        <v>20607</v>
      </c>
      <c r="R25" s="40">
        <v>1997</v>
      </c>
      <c r="S25" s="41">
        <v>44796</v>
      </c>
      <c r="T25" s="42" t="s">
        <v>306</v>
      </c>
      <c r="U25" s="43" t="s">
        <v>39</v>
      </c>
      <c r="V25" s="44" t="s">
        <v>43</v>
      </c>
      <c r="W25" s="44" t="s">
        <v>307</v>
      </c>
      <c r="X25" s="42" t="s">
        <v>308</v>
      </c>
      <c r="Y25" s="42" t="s">
        <v>309</v>
      </c>
      <c r="Z25" s="44" t="s">
        <v>310</v>
      </c>
      <c r="AA25" s="45">
        <f t="shared" si="7"/>
        <v>45527</v>
      </c>
      <c r="AB25" s="46" t="s">
        <v>48</v>
      </c>
      <c r="AC25" s="42">
        <v>184</v>
      </c>
      <c r="AE25" s="42">
        <v>244</v>
      </c>
      <c r="AG25" s="42">
        <v>387</v>
      </c>
      <c r="AI25" s="42">
        <v>50</v>
      </c>
      <c r="AJ25" s="42">
        <v>55</v>
      </c>
      <c r="AK25" s="42">
        <v>100</v>
      </c>
      <c r="AL25" s="42">
        <v>2</v>
      </c>
      <c r="AM25" s="42" t="s">
        <v>311</v>
      </c>
      <c r="AN25" s="42" t="str">
        <f t="shared" ca="1" si="8"/>
        <v/>
      </c>
    </row>
    <row r="26" spans="1:40" ht="12.75" customHeight="1" x14ac:dyDescent="0.2">
      <c r="A26" s="19">
        <v>39</v>
      </c>
      <c r="B26" s="19" t="s">
        <v>32</v>
      </c>
      <c r="C26" s="20" t="s">
        <v>312</v>
      </c>
      <c r="D26" s="20"/>
      <c r="E26" s="34" t="s">
        <v>313</v>
      </c>
      <c r="F26" s="35"/>
      <c r="G26" s="36" t="s">
        <v>314</v>
      </c>
      <c r="H26" s="36"/>
      <c r="I26" s="35" t="s">
        <v>315</v>
      </c>
      <c r="J26" s="35"/>
      <c r="K26" s="20" t="s">
        <v>316</v>
      </c>
      <c r="L26" s="37" t="s">
        <v>317</v>
      </c>
      <c r="M26" s="38">
        <v>38147</v>
      </c>
      <c r="N26" s="39">
        <v>45501</v>
      </c>
      <c r="O26" s="26" t="s">
        <v>91</v>
      </c>
      <c r="P26" s="49">
        <f t="shared" si="6"/>
        <v>45501</v>
      </c>
      <c r="Q26" s="40">
        <v>22531</v>
      </c>
      <c r="R26" s="40">
        <v>1991</v>
      </c>
      <c r="S26" s="41">
        <v>44770</v>
      </c>
      <c r="T26" s="42" t="s">
        <v>201</v>
      </c>
      <c r="U26" s="43" t="s">
        <v>39</v>
      </c>
      <c r="V26" s="44" t="s">
        <v>318</v>
      </c>
      <c r="W26" s="44" t="s">
        <v>319</v>
      </c>
      <c r="X26" s="42" t="s">
        <v>320</v>
      </c>
      <c r="Y26" s="42" t="s">
        <v>321</v>
      </c>
      <c r="Z26" s="44" t="s">
        <v>322</v>
      </c>
      <c r="AA26" s="45">
        <f t="shared" si="7"/>
        <v>45501</v>
      </c>
      <c r="AB26" s="46" t="s">
        <v>60</v>
      </c>
      <c r="AC26" s="42">
        <v>138</v>
      </c>
      <c r="AE26" s="42">
        <v>198</v>
      </c>
      <c r="AG26" s="42">
        <v>228</v>
      </c>
      <c r="AI26" s="42">
        <v>55</v>
      </c>
      <c r="AJ26" s="42">
        <v>60</v>
      </c>
      <c r="AK26" s="42">
        <v>100</v>
      </c>
      <c r="AL26" s="42">
        <v>1</v>
      </c>
    </row>
    <row r="27" spans="1:40" ht="12.75" customHeight="1" x14ac:dyDescent="0.2">
      <c r="A27" s="19">
        <v>40</v>
      </c>
      <c r="B27" s="19" t="s">
        <v>32</v>
      </c>
      <c r="C27" s="51" t="s">
        <v>323</v>
      </c>
      <c r="D27" s="19"/>
      <c r="E27" s="35" t="s">
        <v>324</v>
      </c>
      <c r="F27" s="58"/>
      <c r="G27" s="36" t="s">
        <v>325</v>
      </c>
      <c r="H27" s="36"/>
      <c r="I27" s="35" t="s">
        <v>326</v>
      </c>
      <c r="J27" s="59"/>
      <c r="K27" s="35" t="s">
        <v>327</v>
      </c>
      <c r="L27" s="37" t="s">
        <v>328</v>
      </c>
      <c r="M27" s="54">
        <v>41767</v>
      </c>
      <c r="N27" s="39">
        <v>44486</v>
      </c>
      <c r="O27" s="26" t="s">
        <v>39</v>
      </c>
      <c r="P27" s="49">
        <f t="shared" si="6"/>
        <v>44486</v>
      </c>
      <c r="Q27" s="40">
        <v>19560</v>
      </c>
      <c r="R27" s="40">
        <v>1996</v>
      </c>
      <c r="S27" s="41">
        <v>43755</v>
      </c>
      <c r="T27" s="42" t="s">
        <v>175</v>
      </c>
      <c r="U27" s="43" t="s">
        <v>39</v>
      </c>
      <c r="V27" s="31" t="s">
        <v>329</v>
      </c>
      <c r="W27" s="31" t="s">
        <v>330</v>
      </c>
      <c r="X27" s="42" t="s">
        <v>331</v>
      </c>
      <c r="Y27" s="42" t="s">
        <v>332</v>
      </c>
      <c r="Z27" s="44" t="s">
        <v>333</v>
      </c>
      <c r="AA27" s="45">
        <v>44486</v>
      </c>
      <c r="AB27" s="46" t="s">
        <v>121</v>
      </c>
      <c r="AC27" s="42">
        <v>175</v>
      </c>
      <c r="AE27" s="42">
        <v>245</v>
      </c>
      <c r="AG27" s="42">
        <v>400</v>
      </c>
      <c r="AI27" s="42">
        <v>45</v>
      </c>
      <c r="AJ27" s="42">
        <v>50</v>
      </c>
      <c r="AK27" s="42">
        <v>90</v>
      </c>
      <c r="AL27" s="42">
        <v>2</v>
      </c>
      <c r="AN27" s="42" t="str">
        <f t="shared" ref="AN27:AN32" ca="1" si="9">IF(N27="","",IF(DAYS360(N27,NOW())&gt;720,"neplatné viac ako 2roky",""))</f>
        <v/>
      </c>
    </row>
    <row r="28" spans="1:40" s="29" customFormat="1" ht="12.75" customHeight="1" x14ac:dyDescent="0.2">
      <c r="A28" s="19">
        <v>41</v>
      </c>
      <c r="B28" s="19" t="s">
        <v>32</v>
      </c>
      <c r="C28" s="20" t="s">
        <v>334</v>
      </c>
      <c r="D28" s="20"/>
      <c r="E28" s="20" t="s">
        <v>335</v>
      </c>
      <c r="F28" s="20"/>
      <c r="G28" s="22" t="s">
        <v>336</v>
      </c>
      <c r="H28" s="22"/>
      <c r="I28" s="20" t="s">
        <v>337</v>
      </c>
      <c r="J28" s="20"/>
      <c r="K28" s="66" t="s">
        <v>89</v>
      </c>
      <c r="L28" s="23" t="s">
        <v>90</v>
      </c>
      <c r="M28" s="56">
        <v>44032</v>
      </c>
      <c r="N28" s="25">
        <v>44742</v>
      </c>
      <c r="O28" s="26" t="s">
        <v>91</v>
      </c>
      <c r="P28" s="57">
        <f t="shared" si="6"/>
        <v>44742</v>
      </c>
      <c r="Q28" s="27">
        <v>20536</v>
      </c>
      <c r="R28" s="27" t="s">
        <v>338</v>
      </c>
      <c r="S28" s="28">
        <v>44012</v>
      </c>
      <c r="T28" s="29" t="s">
        <v>79</v>
      </c>
      <c r="U28" s="30" t="s">
        <v>42</v>
      </c>
      <c r="V28" s="31" t="s">
        <v>105</v>
      </c>
      <c r="W28" s="31" t="s">
        <v>339</v>
      </c>
      <c r="X28" s="29" t="s">
        <v>340</v>
      </c>
      <c r="Y28" s="29" t="s">
        <v>95</v>
      </c>
      <c r="Z28" s="31" t="s">
        <v>96</v>
      </c>
      <c r="AA28" s="32">
        <v>44742</v>
      </c>
      <c r="AB28" s="33" t="s">
        <v>60</v>
      </c>
      <c r="AC28" s="29">
        <v>80</v>
      </c>
      <c r="AE28" s="29">
        <v>105</v>
      </c>
      <c r="AG28" s="29">
        <v>155</v>
      </c>
      <c r="AI28" s="29">
        <v>33</v>
      </c>
      <c r="AJ28" s="29">
        <v>37</v>
      </c>
      <c r="AK28" s="29">
        <v>80</v>
      </c>
      <c r="AL28" s="29">
        <v>1</v>
      </c>
      <c r="AN28" s="29" t="str">
        <f t="shared" ca="1" si="9"/>
        <v/>
      </c>
    </row>
    <row r="29" spans="1:40" ht="12.75" customHeight="1" x14ac:dyDescent="0.2">
      <c r="A29" s="68">
        <v>42</v>
      </c>
      <c r="B29" s="29" t="s">
        <v>32</v>
      </c>
      <c r="C29" s="29" t="s">
        <v>341</v>
      </c>
      <c r="D29" s="29" t="s">
        <v>342</v>
      </c>
      <c r="E29" s="29" t="s">
        <v>342</v>
      </c>
      <c r="F29" s="29"/>
      <c r="G29" s="29">
        <v>181899</v>
      </c>
      <c r="H29" s="29"/>
      <c r="I29" s="29" t="s">
        <v>185</v>
      </c>
      <c r="J29" s="29"/>
      <c r="K29" s="35" t="s">
        <v>343</v>
      </c>
      <c r="L29" s="37" t="s">
        <v>344</v>
      </c>
      <c r="M29" s="54">
        <v>44837</v>
      </c>
      <c r="N29" s="39">
        <v>45545</v>
      </c>
      <c r="O29" s="26" t="s">
        <v>39</v>
      </c>
      <c r="P29" s="49">
        <f t="shared" si="6"/>
        <v>45545</v>
      </c>
      <c r="Q29" s="27">
        <v>22657</v>
      </c>
      <c r="R29" s="27">
        <v>1999</v>
      </c>
      <c r="S29" s="41">
        <v>44814</v>
      </c>
      <c r="T29" s="29" t="s">
        <v>41</v>
      </c>
      <c r="U29" s="30" t="s">
        <v>42</v>
      </c>
      <c r="V29" s="31" t="s">
        <v>105</v>
      </c>
      <c r="W29" s="31" t="s">
        <v>345</v>
      </c>
      <c r="X29" s="42" t="s">
        <v>346</v>
      </c>
      <c r="Y29" s="42" t="s">
        <v>347</v>
      </c>
      <c r="Z29" s="44" t="s">
        <v>348</v>
      </c>
      <c r="AA29" s="45">
        <f>N29</f>
        <v>45545</v>
      </c>
      <c r="AB29" s="33" t="s">
        <v>48</v>
      </c>
      <c r="AC29" s="29">
        <v>205</v>
      </c>
      <c r="AD29" s="29"/>
      <c r="AE29" s="29">
        <v>270</v>
      </c>
      <c r="AF29" s="29"/>
      <c r="AG29" s="29">
        <v>450</v>
      </c>
      <c r="AH29" s="29"/>
      <c r="AI29" s="29">
        <v>55</v>
      </c>
      <c r="AJ29" s="29">
        <v>65</v>
      </c>
      <c r="AK29" s="29">
        <v>120</v>
      </c>
      <c r="AL29" s="29">
        <v>2</v>
      </c>
      <c r="AM29" s="42" t="s">
        <v>349</v>
      </c>
      <c r="AN29" s="42" t="str">
        <f t="shared" ca="1" si="9"/>
        <v/>
      </c>
    </row>
    <row r="30" spans="1:40" ht="12.75" customHeight="1" x14ac:dyDescent="0.2">
      <c r="A30" s="19">
        <v>44</v>
      </c>
      <c r="B30" s="19" t="s">
        <v>32</v>
      </c>
      <c r="C30" s="20" t="s">
        <v>350</v>
      </c>
      <c r="D30" s="20"/>
      <c r="E30" s="35" t="s">
        <v>351</v>
      </c>
      <c r="F30" s="35"/>
      <c r="G30" s="36" t="s">
        <v>352</v>
      </c>
      <c r="H30" s="36"/>
      <c r="I30" s="35" t="s">
        <v>350</v>
      </c>
      <c r="J30" s="35"/>
      <c r="K30" s="35" t="s">
        <v>353</v>
      </c>
      <c r="L30" s="37" t="s">
        <v>354</v>
      </c>
      <c r="M30" s="38">
        <v>40861</v>
      </c>
      <c r="N30" s="39">
        <v>45257</v>
      </c>
      <c r="O30" s="26" t="s">
        <v>39</v>
      </c>
      <c r="P30" s="49">
        <f t="shared" ref="P30:P36" si="10">N30</f>
        <v>45257</v>
      </c>
      <c r="Q30" s="40">
        <v>19222</v>
      </c>
      <c r="R30" s="40">
        <v>2011</v>
      </c>
      <c r="S30" s="41">
        <v>44527</v>
      </c>
      <c r="T30" s="42" t="s">
        <v>175</v>
      </c>
      <c r="U30" s="43" t="s">
        <v>39</v>
      </c>
      <c r="V30" s="44" t="s">
        <v>355</v>
      </c>
      <c r="W30" s="44" t="s">
        <v>356</v>
      </c>
      <c r="X30" s="42" t="s">
        <v>357</v>
      </c>
      <c r="Y30" s="42" t="s">
        <v>358</v>
      </c>
      <c r="Z30" s="44" t="s">
        <v>359</v>
      </c>
      <c r="AA30" s="45">
        <f>N30</f>
        <v>45257</v>
      </c>
      <c r="AB30" s="46" t="s">
        <v>48</v>
      </c>
      <c r="AC30" s="42">
        <v>218</v>
      </c>
      <c r="AE30" s="42">
        <v>283</v>
      </c>
      <c r="AG30" s="42">
        <v>430</v>
      </c>
      <c r="AI30" s="42">
        <v>62</v>
      </c>
      <c r="AJ30" s="42">
        <v>68</v>
      </c>
      <c r="AK30" s="42">
        <v>110</v>
      </c>
      <c r="AL30" s="42">
        <v>2</v>
      </c>
      <c r="AM30" s="42" t="s">
        <v>311</v>
      </c>
      <c r="AN30" s="42" t="str">
        <f t="shared" ca="1" si="9"/>
        <v/>
      </c>
    </row>
    <row r="31" spans="1:40" ht="12.75" customHeight="1" x14ac:dyDescent="0.2">
      <c r="A31" s="19">
        <v>46</v>
      </c>
      <c r="B31" s="19" t="s">
        <v>32</v>
      </c>
      <c r="C31" s="20" t="s">
        <v>360</v>
      </c>
      <c r="D31" s="20"/>
      <c r="E31" s="34" t="s">
        <v>361</v>
      </c>
      <c r="F31" s="35"/>
      <c r="G31" s="36" t="s">
        <v>362</v>
      </c>
      <c r="H31" s="36"/>
      <c r="I31" s="35" t="s">
        <v>363</v>
      </c>
      <c r="J31" s="35"/>
      <c r="K31" s="35" t="s">
        <v>364</v>
      </c>
      <c r="L31" s="37" t="s">
        <v>365</v>
      </c>
      <c r="M31" s="38">
        <v>38454</v>
      </c>
      <c r="N31" s="39">
        <v>45170</v>
      </c>
      <c r="O31" s="26" t="s">
        <v>200</v>
      </c>
      <c r="P31" s="49">
        <f t="shared" si="10"/>
        <v>45170</v>
      </c>
      <c r="Q31" s="40">
        <v>19468</v>
      </c>
      <c r="R31" s="40">
        <v>2005</v>
      </c>
      <c r="S31" s="41">
        <v>44440</v>
      </c>
      <c r="T31" s="42" t="s">
        <v>67</v>
      </c>
      <c r="U31" s="43" t="s">
        <v>39</v>
      </c>
      <c r="V31" s="44" t="s">
        <v>366</v>
      </c>
      <c r="W31" s="31" t="s">
        <v>367</v>
      </c>
      <c r="X31" s="42" t="s">
        <v>368</v>
      </c>
      <c r="Y31" s="42" t="s">
        <v>369</v>
      </c>
      <c r="Z31" s="44" t="s">
        <v>370</v>
      </c>
      <c r="AA31" s="45">
        <f>N31</f>
        <v>45170</v>
      </c>
      <c r="AB31" s="46" t="s">
        <v>48</v>
      </c>
      <c r="AC31" s="42">
        <v>160</v>
      </c>
      <c r="AE31" s="42">
        <v>220</v>
      </c>
      <c r="AG31" s="42">
        <v>360</v>
      </c>
      <c r="AI31" s="42">
        <v>58</v>
      </c>
      <c r="AJ31" s="42">
        <v>64</v>
      </c>
      <c r="AK31" s="42">
        <v>120</v>
      </c>
      <c r="AL31" s="42">
        <v>2</v>
      </c>
      <c r="AN31" s="42" t="str">
        <f t="shared" ca="1" si="9"/>
        <v/>
      </c>
    </row>
    <row r="32" spans="1:40" s="29" customFormat="1" ht="12.75" customHeight="1" x14ac:dyDescent="0.2">
      <c r="A32" s="19">
        <v>48</v>
      </c>
      <c r="B32" s="19" t="s">
        <v>32</v>
      </c>
      <c r="C32" s="19" t="s">
        <v>371</v>
      </c>
      <c r="D32" s="20"/>
      <c r="E32" s="20" t="s">
        <v>372</v>
      </c>
      <c r="F32" s="20"/>
      <c r="G32" s="22" t="s">
        <v>373</v>
      </c>
      <c r="H32" s="22"/>
      <c r="I32" s="20" t="s">
        <v>374</v>
      </c>
      <c r="J32" s="20"/>
      <c r="K32" s="20" t="s">
        <v>375</v>
      </c>
      <c r="L32" s="23" t="s">
        <v>376</v>
      </c>
      <c r="M32" s="24">
        <v>42142</v>
      </c>
      <c r="N32" s="25">
        <v>45218</v>
      </c>
      <c r="O32" s="26" t="s">
        <v>91</v>
      </c>
      <c r="P32" s="57">
        <f t="shared" si="10"/>
        <v>45218</v>
      </c>
      <c r="Q32" s="27">
        <v>21589</v>
      </c>
      <c r="R32" s="27" t="s">
        <v>377</v>
      </c>
      <c r="S32" s="28">
        <v>44488</v>
      </c>
      <c r="T32" s="29" t="s">
        <v>201</v>
      </c>
      <c r="U32" s="30" t="s">
        <v>39</v>
      </c>
      <c r="V32" s="31" t="s">
        <v>378</v>
      </c>
      <c r="W32" s="31" t="s">
        <v>379</v>
      </c>
      <c r="X32" s="29" t="s">
        <v>380</v>
      </c>
      <c r="Y32" s="29" t="s">
        <v>381</v>
      </c>
      <c r="Z32" s="31" t="s">
        <v>382</v>
      </c>
      <c r="AA32" s="32">
        <v>44496</v>
      </c>
      <c r="AB32" s="33" t="s">
        <v>48</v>
      </c>
      <c r="AC32" s="29">
        <v>47</v>
      </c>
      <c r="AE32" s="29">
        <v>107</v>
      </c>
      <c r="AG32" s="29">
        <v>155</v>
      </c>
      <c r="AI32" s="29">
        <v>30</v>
      </c>
      <c r="AJ32" s="29">
        <v>35</v>
      </c>
      <c r="AK32" s="29">
        <v>80</v>
      </c>
      <c r="AL32" s="29">
        <v>1</v>
      </c>
      <c r="AN32" s="29" t="str">
        <f t="shared" ca="1" si="9"/>
        <v/>
      </c>
    </row>
    <row r="33" spans="1:40" ht="12.75" customHeight="1" x14ac:dyDescent="0.2">
      <c r="A33" s="19">
        <v>51</v>
      </c>
      <c r="B33" s="29" t="s">
        <v>32</v>
      </c>
      <c r="C33" s="51" t="s">
        <v>383</v>
      </c>
      <c r="E33" s="51" t="s">
        <v>384</v>
      </c>
      <c r="G33" s="52" t="s">
        <v>385</v>
      </c>
      <c r="I33" s="51" t="s">
        <v>386</v>
      </c>
      <c r="K33" s="51" t="s">
        <v>387</v>
      </c>
      <c r="L33" s="53" t="s">
        <v>388</v>
      </c>
      <c r="M33" s="54">
        <v>41509</v>
      </c>
      <c r="N33" s="49">
        <v>45159</v>
      </c>
      <c r="O33" s="26" t="s">
        <v>91</v>
      </c>
      <c r="P33" s="49">
        <f t="shared" si="10"/>
        <v>45159</v>
      </c>
      <c r="Q33" s="40">
        <v>19467</v>
      </c>
      <c r="R33" s="40">
        <v>2007</v>
      </c>
      <c r="S33" s="41">
        <v>44429</v>
      </c>
      <c r="T33" s="42" t="s">
        <v>67</v>
      </c>
      <c r="U33" s="43" t="s">
        <v>39</v>
      </c>
      <c r="V33" s="44" t="s">
        <v>389</v>
      </c>
      <c r="W33" s="44" t="s">
        <v>390</v>
      </c>
      <c r="X33" s="42" t="s">
        <v>391</v>
      </c>
      <c r="Y33" s="42" t="s">
        <v>392</v>
      </c>
      <c r="Z33" s="44" t="s">
        <v>393</v>
      </c>
      <c r="AA33" s="45">
        <f t="shared" ref="AA33:AA39" si="11">N33</f>
        <v>45159</v>
      </c>
      <c r="AB33" s="46" t="s">
        <v>48</v>
      </c>
      <c r="AC33" s="42">
        <v>282</v>
      </c>
      <c r="AE33" s="42">
        <v>342</v>
      </c>
      <c r="AG33" s="42">
        <v>472</v>
      </c>
      <c r="AI33" s="42">
        <v>48</v>
      </c>
      <c r="AJ33" s="42">
        <v>53</v>
      </c>
      <c r="AK33" s="42">
        <v>125</v>
      </c>
      <c r="AL33" s="42">
        <v>2</v>
      </c>
    </row>
    <row r="34" spans="1:40" ht="12.75" customHeight="1" x14ac:dyDescent="0.2">
      <c r="A34" s="19">
        <v>52</v>
      </c>
      <c r="B34" s="19" t="s">
        <v>32</v>
      </c>
      <c r="C34" s="20" t="s">
        <v>394</v>
      </c>
      <c r="D34" s="20"/>
      <c r="E34" s="34" t="s">
        <v>395</v>
      </c>
      <c r="F34" s="35"/>
      <c r="G34" s="36" t="s">
        <v>396</v>
      </c>
      <c r="H34" s="36"/>
      <c r="I34" s="20" t="s">
        <v>397</v>
      </c>
      <c r="J34" s="35"/>
      <c r="K34" s="35" t="s">
        <v>398</v>
      </c>
      <c r="L34" s="37" t="s">
        <v>399</v>
      </c>
      <c r="M34" s="38">
        <v>38660</v>
      </c>
      <c r="N34" s="39">
        <v>45092</v>
      </c>
      <c r="O34" s="26" t="s">
        <v>213</v>
      </c>
      <c r="P34" s="49">
        <f t="shared" si="10"/>
        <v>45092</v>
      </c>
      <c r="Q34" s="40">
        <v>15275</v>
      </c>
      <c r="R34" s="40">
        <v>2004</v>
      </c>
      <c r="S34" s="41">
        <v>44362</v>
      </c>
      <c r="T34" s="42" t="s">
        <v>41</v>
      </c>
      <c r="U34" s="43" t="s">
        <v>39</v>
      </c>
      <c r="V34" s="44" t="s">
        <v>400</v>
      </c>
      <c r="W34" s="44" t="s">
        <v>401</v>
      </c>
      <c r="X34" s="42" t="s">
        <v>402</v>
      </c>
      <c r="Y34" s="42" t="s">
        <v>403</v>
      </c>
      <c r="Z34" s="44" t="s">
        <v>404</v>
      </c>
      <c r="AA34" s="45">
        <f t="shared" si="11"/>
        <v>45092</v>
      </c>
      <c r="AB34" s="46" t="s">
        <v>48</v>
      </c>
      <c r="AC34" s="42">
        <v>145</v>
      </c>
      <c r="AE34" s="42">
        <v>205</v>
      </c>
      <c r="AG34" s="42">
        <v>345</v>
      </c>
      <c r="AI34" s="42">
        <v>55</v>
      </c>
      <c r="AJ34" s="42">
        <v>60</v>
      </c>
      <c r="AK34" s="42">
        <v>110</v>
      </c>
      <c r="AL34" s="42">
        <v>2</v>
      </c>
      <c r="AN34" s="42" t="str">
        <f ca="1">IF(N34="","",IF(DAYS360(N34,NOW())&gt;720,"neplatné viac ako 2roky",""))</f>
        <v/>
      </c>
    </row>
    <row r="35" spans="1:40" s="29" customFormat="1" ht="12.75" customHeight="1" x14ac:dyDescent="0.2">
      <c r="A35" s="19">
        <v>53</v>
      </c>
      <c r="B35" s="29" t="s">
        <v>32</v>
      </c>
      <c r="C35" s="29" t="s">
        <v>405</v>
      </c>
      <c r="E35" s="29" t="s">
        <v>406</v>
      </c>
      <c r="G35" s="29" t="s">
        <v>407</v>
      </c>
      <c r="I35" s="29" t="s">
        <v>136</v>
      </c>
      <c r="K35" s="29" t="s">
        <v>408</v>
      </c>
      <c r="L35" s="33" t="s">
        <v>409</v>
      </c>
      <c r="M35" s="57">
        <v>41553</v>
      </c>
      <c r="N35" s="57">
        <v>45430</v>
      </c>
      <c r="O35" s="26" t="s">
        <v>39</v>
      </c>
      <c r="P35" s="57">
        <f t="shared" si="10"/>
        <v>45430</v>
      </c>
      <c r="Q35" s="27">
        <v>22402</v>
      </c>
      <c r="R35" s="27">
        <v>2012</v>
      </c>
      <c r="S35" s="28">
        <v>44699</v>
      </c>
      <c r="T35" s="29" t="s">
        <v>201</v>
      </c>
      <c r="U35" s="30" t="s">
        <v>39</v>
      </c>
      <c r="V35" s="31" t="s">
        <v>410</v>
      </c>
      <c r="W35" s="31" t="s">
        <v>411</v>
      </c>
      <c r="X35" s="29" t="s">
        <v>412</v>
      </c>
      <c r="Y35" s="29" t="s">
        <v>413</v>
      </c>
      <c r="Z35" s="31" t="s">
        <v>414</v>
      </c>
      <c r="AA35" s="32">
        <f t="shared" si="11"/>
        <v>45430</v>
      </c>
      <c r="AB35" s="33" t="s">
        <v>60</v>
      </c>
      <c r="AC35" s="29">
        <v>230</v>
      </c>
      <c r="AE35" s="29">
        <v>290</v>
      </c>
      <c r="AG35" s="29">
        <v>450</v>
      </c>
      <c r="AI35" s="29">
        <v>60</v>
      </c>
      <c r="AJ35" s="29">
        <v>65</v>
      </c>
      <c r="AK35" s="29">
        <v>160</v>
      </c>
      <c r="AL35" s="29">
        <v>2</v>
      </c>
    </row>
    <row r="36" spans="1:40" ht="12.75" customHeight="1" x14ac:dyDescent="0.2">
      <c r="A36" s="19">
        <v>54</v>
      </c>
      <c r="B36" s="19" t="s">
        <v>32</v>
      </c>
      <c r="C36" s="20" t="s">
        <v>415</v>
      </c>
      <c r="D36" s="20"/>
      <c r="E36" s="34" t="s">
        <v>416</v>
      </c>
      <c r="F36" s="35"/>
      <c r="G36" s="36" t="s">
        <v>417</v>
      </c>
      <c r="H36" s="36"/>
      <c r="I36" s="35" t="s">
        <v>418</v>
      </c>
      <c r="J36" s="35"/>
      <c r="K36" s="34" t="s">
        <v>419</v>
      </c>
      <c r="L36" s="37" t="s">
        <v>420</v>
      </c>
      <c r="M36" s="38">
        <v>38812</v>
      </c>
      <c r="N36" s="39">
        <v>45025</v>
      </c>
      <c r="O36" s="26" t="s">
        <v>39</v>
      </c>
      <c r="P36" s="49">
        <f t="shared" si="10"/>
        <v>45025</v>
      </c>
      <c r="Q36" s="40">
        <v>21191</v>
      </c>
      <c r="R36" s="40">
        <v>2005</v>
      </c>
      <c r="S36" s="41">
        <v>44295</v>
      </c>
      <c r="T36" s="42" t="s">
        <v>201</v>
      </c>
      <c r="U36" s="43" t="s">
        <v>39</v>
      </c>
      <c r="V36" s="44" t="s">
        <v>421</v>
      </c>
      <c r="W36" s="44" t="s">
        <v>422</v>
      </c>
      <c r="X36" s="42" t="s">
        <v>423</v>
      </c>
      <c r="Y36" s="42" t="s">
        <v>424</v>
      </c>
      <c r="Z36" s="44" t="s">
        <v>425</v>
      </c>
      <c r="AA36" s="45">
        <f t="shared" si="11"/>
        <v>45025</v>
      </c>
      <c r="AB36" s="46" t="s">
        <v>60</v>
      </c>
      <c r="AC36" s="42">
        <v>192</v>
      </c>
      <c r="AE36" s="42">
        <v>265</v>
      </c>
      <c r="AG36" s="42">
        <v>420</v>
      </c>
      <c r="AI36" s="42">
        <v>55</v>
      </c>
      <c r="AJ36" s="42">
        <v>60</v>
      </c>
      <c r="AK36" s="42">
        <v>110</v>
      </c>
      <c r="AL36" s="42">
        <v>2</v>
      </c>
      <c r="AN36" s="42" t="str">
        <f ca="1">IF(N36="","",IF(DAYS360(N36,NOW())&gt;720,"neplatné viac ako 2roky",""))</f>
        <v/>
      </c>
    </row>
    <row r="37" spans="1:40" s="29" customFormat="1" ht="12.75" customHeight="1" x14ac:dyDescent="0.2">
      <c r="A37" s="19">
        <v>55</v>
      </c>
      <c r="B37" s="19" t="s">
        <v>32</v>
      </c>
      <c r="C37" s="20" t="s">
        <v>426</v>
      </c>
      <c r="D37" s="20"/>
      <c r="E37" s="20" t="s">
        <v>427</v>
      </c>
      <c r="F37" s="20"/>
      <c r="G37" s="22" t="s">
        <v>428</v>
      </c>
      <c r="H37" s="22"/>
      <c r="I37" s="20" t="s">
        <v>429</v>
      </c>
      <c r="J37" s="20"/>
      <c r="K37" s="20" t="s">
        <v>430</v>
      </c>
      <c r="L37" s="23" t="s">
        <v>431</v>
      </c>
      <c r="M37" s="24">
        <v>40085</v>
      </c>
      <c r="N37" s="25">
        <v>45129</v>
      </c>
      <c r="O37" s="26" t="s">
        <v>200</v>
      </c>
      <c r="P37" s="57">
        <f t="shared" ref="P37" si="12">N37</f>
        <v>45129</v>
      </c>
      <c r="Q37" s="27">
        <v>21559</v>
      </c>
      <c r="R37" s="27">
        <v>2006</v>
      </c>
      <c r="S37" s="28">
        <v>44399</v>
      </c>
      <c r="T37" s="29" t="s">
        <v>79</v>
      </c>
      <c r="U37" s="30" t="s">
        <v>432</v>
      </c>
      <c r="V37" s="31" t="s">
        <v>43</v>
      </c>
      <c r="W37" s="31" t="s">
        <v>433</v>
      </c>
      <c r="X37" s="29" t="s">
        <v>434</v>
      </c>
      <c r="Y37" s="29" t="s">
        <v>435</v>
      </c>
      <c r="Z37" s="31" t="s">
        <v>436</v>
      </c>
      <c r="AA37" s="32">
        <f t="shared" si="11"/>
        <v>45129</v>
      </c>
      <c r="AB37" s="33" t="s">
        <v>48</v>
      </c>
      <c r="AC37" s="29">
        <v>237</v>
      </c>
      <c r="AE37" s="29">
        <v>297</v>
      </c>
      <c r="AG37" s="29">
        <v>472.5</v>
      </c>
      <c r="AI37" s="29">
        <v>48</v>
      </c>
      <c r="AJ37" s="29">
        <v>52</v>
      </c>
      <c r="AK37" s="29">
        <v>130</v>
      </c>
      <c r="AL37" s="29">
        <v>2</v>
      </c>
      <c r="AM37" s="29" t="s">
        <v>437</v>
      </c>
    </row>
    <row r="38" spans="1:40" s="29" customFormat="1" ht="12.75" customHeight="1" x14ac:dyDescent="0.2">
      <c r="A38" s="19">
        <v>57</v>
      </c>
      <c r="B38" s="29" t="s">
        <v>32</v>
      </c>
      <c r="C38" s="19" t="s">
        <v>438</v>
      </c>
      <c r="E38" s="29" t="s">
        <v>439</v>
      </c>
      <c r="G38" s="29" t="s">
        <v>440</v>
      </c>
      <c r="I38" s="29" t="s">
        <v>441</v>
      </c>
      <c r="K38" s="29" t="s">
        <v>442</v>
      </c>
      <c r="L38" s="33" t="s">
        <v>443</v>
      </c>
      <c r="M38" s="57">
        <v>43206</v>
      </c>
      <c r="N38" s="57">
        <v>45393</v>
      </c>
      <c r="O38" s="26" t="s">
        <v>39</v>
      </c>
      <c r="P38" s="49">
        <f t="shared" ref="P38:P43" si="13">N38</f>
        <v>45393</v>
      </c>
      <c r="Q38" s="27">
        <v>20412</v>
      </c>
      <c r="R38" s="27" t="s">
        <v>444</v>
      </c>
      <c r="S38" s="41">
        <v>44662</v>
      </c>
      <c r="T38" s="29" t="s">
        <v>201</v>
      </c>
      <c r="U38" s="30" t="s">
        <v>39</v>
      </c>
      <c r="V38" s="31" t="s">
        <v>445</v>
      </c>
      <c r="W38" s="31" t="s">
        <v>446</v>
      </c>
      <c r="X38" s="29" t="s">
        <v>447</v>
      </c>
      <c r="Y38" s="29" t="s">
        <v>205</v>
      </c>
      <c r="Z38" s="31" t="s">
        <v>206</v>
      </c>
      <c r="AA38" s="45">
        <f t="shared" si="11"/>
        <v>45393</v>
      </c>
      <c r="AB38" s="33" t="s">
        <v>48</v>
      </c>
      <c r="AC38" s="29">
        <v>196</v>
      </c>
      <c r="AE38" s="29">
        <v>246</v>
      </c>
      <c r="AG38" s="29">
        <v>450</v>
      </c>
      <c r="AI38" s="29">
        <v>45</v>
      </c>
      <c r="AJ38" s="29">
        <v>52</v>
      </c>
      <c r="AK38" s="29">
        <v>110</v>
      </c>
      <c r="AL38" s="29">
        <v>2</v>
      </c>
    </row>
    <row r="39" spans="1:40" ht="12.75" customHeight="1" x14ac:dyDescent="0.2">
      <c r="A39" s="19">
        <v>58</v>
      </c>
      <c r="B39" s="29" t="s">
        <v>32</v>
      </c>
      <c r="C39" s="29" t="s">
        <v>229</v>
      </c>
      <c r="E39" s="51" t="s">
        <v>448</v>
      </c>
      <c r="G39" s="52" t="s">
        <v>449</v>
      </c>
      <c r="I39" s="51" t="s">
        <v>450</v>
      </c>
      <c r="K39" s="51" t="s">
        <v>451</v>
      </c>
      <c r="L39" s="53" t="s">
        <v>452</v>
      </c>
      <c r="M39" s="54">
        <v>41705</v>
      </c>
      <c r="N39" s="49">
        <v>45215</v>
      </c>
      <c r="O39" s="26" t="s">
        <v>39</v>
      </c>
      <c r="P39" s="49">
        <f t="shared" si="13"/>
        <v>45215</v>
      </c>
      <c r="Q39" s="40">
        <v>19551</v>
      </c>
      <c r="R39" s="40">
        <v>2013</v>
      </c>
      <c r="S39" s="41">
        <v>44485</v>
      </c>
      <c r="T39" s="42" t="s">
        <v>201</v>
      </c>
      <c r="U39" s="43" t="s">
        <v>39</v>
      </c>
      <c r="V39" s="44" t="s">
        <v>453</v>
      </c>
      <c r="W39" s="44" t="s">
        <v>454</v>
      </c>
      <c r="X39" s="42" t="s">
        <v>455</v>
      </c>
      <c r="Y39" s="42" t="s">
        <v>456</v>
      </c>
      <c r="Z39" s="44" t="s">
        <v>457</v>
      </c>
      <c r="AA39" s="45">
        <f t="shared" si="11"/>
        <v>45215</v>
      </c>
      <c r="AB39" s="46" t="s">
        <v>60</v>
      </c>
      <c r="AC39" s="42">
        <v>250</v>
      </c>
      <c r="AE39" s="42">
        <v>310</v>
      </c>
      <c r="AG39" s="42">
        <v>450</v>
      </c>
      <c r="AI39" s="42">
        <v>60</v>
      </c>
      <c r="AJ39" s="42">
        <v>65</v>
      </c>
      <c r="AK39" s="42">
        <v>170</v>
      </c>
      <c r="AL39" s="42">
        <v>2</v>
      </c>
    </row>
    <row r="40" spans="1:40" s="29" customFormat="1" ht="12.75" customHeight="1" x14ac:dyDescent="0.2">
      <c r="A40" s="19">
        <v>60</v>
      </c>
      <c r="B40" s="19" t="s">
        <v>32</v>
      </c>
      <c r="C40" s="20" t="s">
        <v>458</v>
      </c>
      <c r="D40" s="20"/>
      <c r="E40" s="20" t="s">
        <v>459</v>
      </c>
      <c r="F40" s="20"/>
      <c r="G40" s="22" t="s">
        <v>460</v>
      </c>
      <c r="H40" s="22"/>
      <c r="I40" s="20" t="s">
        <v>461</v>
      </c>
      <c r="J40" s="20"/>
      <c r="K40" s="20" t="s">
        <v>462</v>
      </c>
      <c r="L40" s="23" t="s">
        <v>463</v>
      </c>
      <c r="M40" s="24">
        <v>44617</v>
      </c>
      <c r="N40" s="25">
        <v>45343</v>
      </c>
      <c r="O40" s="26" t="s">
        <v>39</v>
      </c>
      <c r="P40" s="57">
        <f t="shared" si="13"/>
        <v>45343</v>
      </c>
      <c r="Q40" s="27">
        <v>22142</v>
      </c>
      <c r="R40" s="27">
        <v>2013</v>
      </c>
      <c r="S40" s="28">
        <v>44613</v>
      </c>
      <c r="T40" s="29" t="s">
        <v>464</v>
      </c>
      <c r="U40" s="30" t="s">
        <v>42</v>
      </c>
      <c r="V40" s="31" t="s">
        <v>105</v>
      </c>
      <c r="W40" s="31" t="s">
        <v>465</v>
      </c>
      <c r="X40" s="29" t="s">
        <v>466</v>
      </c>
      <c r="Y40" s="29" t="s">
        <v>153</v>
      </c>
      <c r="Z40" s="31" t="s">
        <v>154</v>
      </c>
      <c r="AA40" s="32">
        <f>N40</f>
        <v>45343</v>
      </c>
      <c r="AB40" s="33" t="s">
        <v>48</v>
      </c>
      <c r="AC40" s="29" t="s">
        <v>467</v>
      </c>
      <c r="AE40" s="29">
        <v>266</v>
      </c>
      <c r="AG40" s="29">
        <v>450</v>
      </c>
      <c r="AI40" s="29">
        <v>45</v>
      </c>
      <c r="AJ40" s="29">
        <v>50</v>
      </c>
      <c r="AK40" s="29">
        <v>125</v>
      </c>
      <c r="AL40" s="29">
        <v>2</v>
      </c>
      <c r="AM40" s="29" t="s">
        <v>468</v>
      </c>
    </row>
    <row r="41" spans="1:40" s="29" customFormat="1" ht="12.75" customHeight="1" x14ac:dyDescent="0.2">
      <c r="A41" s="19">
        <v>62</v>
      </c>
      <c r="B41" s="29" t="s">
        <v>469</v>
      </c>
      <c r="C41" s="29" t="s">
        <v>470</v>
      </c>
      <c r="E41" s="29" t="s">
        <v>471</v>
      </c>
      <c r="G41" s="29" t="s">
        <v>472</v>
      </c>
      <c r="I41" s="29" t="s">
        <v>473</v>
      </c>
      <c r="K41" s="35" t="s">
        <v>474</v>
      </c>
      <c r="L41" s="37" t="s">
        <v>475</v>
      </c>
      <c r="M41" s="54">
        <v>41481</v>
      </c>
      <c r="N41" s="39">
        <v>45121</v>
      </c>
      <c r="O41" s="26" t="s">
        <v>39</v>
      </c>
      <c r="P41" s="49">
        <f t="shared" si="13"/>
        <v>45121</v>
      </c>
      <c r="Q41" s="27">
        <v>19408</v>
      </c>
      <c r="R41" s="27">
        <v>2013</v>
      </c>
      <c r="S41" s="41">
        <v>44391</v>
      </c>
      <c r="T41" s="29" t="s">
        <v>476</v>
      </c>
      <c r="U41" s="30" t="s">
        <v>39</v>
      </c>
      <c r="V41" s="31" t="s">
        <v>477</v>
      </c>
      <c r="W41" s="31" t="s">
        <v>478</v>
      </c>
      <c r="X41" s="42" t="s">
        <v>479</v>
      </c>
      <c r="Y41" s="42" t="s">
        <v>153</v>
      </c>
      <c r="Z41" s="44" t="s">
        <v>154</v>
      </c>
      <c r="AA41" s="45">
        <f>N41</f>
        <v>45121</v>
      </c>
      <c r="AB41" s="33" t="s">
        <v>40</v>
      </c>
      <c r="AC41" s="29" t="s">
        <v>480</v>
      </c>
      <c r="AE41" s="29" t="s">
        <v>97</v>
      </c>
      <c r="AG41" s="29" t="s">
        <v>97</v>
      </c>
      <c r="AI41" s="29" t="s">
        <v>97</v>
      </c>
      <c r="AJ41" s="29" t="s">
        <v>97</v>
      </c>
      <c r="AK41" s="29" t="s">
        <v>97</v>
      </c>
      <c r="AL41" s="29">
        <v>2</v>
      </c>
    </row>
    <row r="42" spans="1:40" ht="12.75" customHeight="1" x14ac:dyDescent="0.2">
      <c r="A42" s="19">
        <v>63</v>
      </c>
      <c r="B42" s="19" t="s">
        <v>32</v>
      </c>
      <c r="C42" s="20" t="s">
        <v>481</v>
      </c>
      <c r="D42" s="20"/>
      <c r="E42" s="35" t="s">
        <v>482</v>
      </c>
      <c r="F42" s="35"/>
      <c r="G42" s="36" t="s">
        <v>483</v>
      </c>
      <c r="H42" s="36"/>
      <c r="I42" s="35" t="s">
        <v>136</v>
      </c>
      <c r="J42" s="35"/>
      <c r="K42" s="35" t="s">
        <v>186</v>
      </c>
      <c r="L42" s="37" t="s">
        <v>187</v>
      </c>
      <c r="M42" s="38">
        <v>39574</v>
      </c>
      <c r="N42" s="39">
        <v>45143</v>
      </c>
      <c r="O42" s="26" t="s">
        <v>39</v>
      </c>
      <c r="P42" s="49">
        <f t="shared" si="13"/>
        <v>45143</v>
      </c>
      <c r="Q42" s="40">
        <v>22454</v>
      </c>
      <c r="R42" s="40">
        <v>2004</v>
      </c>
      <c r="S42" s="41">
        <v>44413</v>
      </c>
      <c r="T42" s="42" t="s">
        <v>79</v>
      </c>
      <c r="U42" s="43" t="s">
        <v>128</v>
      </c>
      <c r="V42" s="44" t="s">
        <v>484</v>
      </c>
      <c r="W42" s="44" t="s">
        <v>485</v>
      </c>
      <c r="X42" s="42" t="s">
        <v>190</v>
      </c>
      <c r="Y42" s="42" t="s">
        <v>191</v>
      </c>
      <c r="Z42" s="44" t="s">
        <v>192</v>
      </c>
      <c r="AA42" s="45">
        <f>N42</f>
        <v>45143</v>
      </c>
      <c r="AB42" s="46" t="s">
        <v>60</v>
      </c>
      <c r="AC42" s="42">
        <v>208</v>
      </c>
      <c r="AE42" s="42">
        <v>268</v>
      </c>
      <c r="AG42" s="42">
        <v>400</v>
      </c>
      <c r="AI42" s="42">
        <v>48</v>
      </c>
      <c r="AJ42" s="42">
        <v>53</v>
      </c>
      <c r="AK42" s="42">
        <v>100</v>
      </c>
      <c r="AL42" s="42">
        <v>2</v>
      </c>
      <c r="AM42" s="42" t="s">
        <v>486</v>
      </c>
      <c r="AN42" s="42" t="str">
        <f ca="1">IF(N42="","",IF(DAYS360(N42,NOW())&gt;720,"neplatné viac ako 2roky",""))</f>
        <v/>
      </c>
    </row>
    <row r="43" spans="1:40" ht="12.75" customHeight="1" x14ac:dyDescent="0.2">
      <c r="A43" s="19">
        <v>64</v>
      </c>
      <c r="B43" s="19" t="s">
        <v>32</v>
      </c>
      <c r="C43" s="20" t="s">
        <v>487</v>
      </c>
      <c r="D43" s="20"/>
      <c r="E43" s="35" t="s">
        <v>488</v>
      </c>
      <c r="F43" s="35"/>
      <c r="G43" s="36" t="s">
        <v>489</v>
      </c>
      <c r="H43" s="36"/>
      <c r="I43" s="35" t="s">
        <v>490</v>
      </c>
      <c r="J43" s="35"/>
      <c r="K43" s="35" t="s">
        <v>491</v>
      </c>
      <c r="L43" s="37" t="s">
        <v>492</v>
      </c>
      <c r="M43" s="38">
        <v>39961</v>
      </c>
      <c r="N43" s="39">
        <v>45113</v>
      </c>
      <c r="O43" s="26" t="s">
        <v>128</v>
      </c>
      <c r="P43" s="49">
        <f t="shared" si="13"/>
        <v>45113</v>
      </c>
      <c r="Q43" s="40">
        <v>19396</v>
      </c>
      <c r="R43" s="40">
        <v>2007</v>
      </c>
      <c r="S43" s="41">
        <v>44383</v>
      </c>
      <c r="T43" s="42" t="s">
        <v>201</v>
      </c>
      <c r="U43" s="43" t="s">
        <v>39</v>
      </c>
      <c r="V43" s="44" t="s">
        <v>493</v>
      </c>
      <c r="W43" s="44" t="s">
        <v>494</v>
      </c>
      <c r="X43" s="42" t="s">
        <v>495</v>
      </c>
      <c r="Y43" s="42" t="s">
        <v>496</v>
      </c>
      <c r="Z43" s="44" t="s">
        <v>497</v>
      </c>
      <c r="AA43" s="45">
        <f>N43</f>
        <v>45113</v>
      </c>
      <c r="AB43" s="46">
        <v>3</v>
      </c>
      <c r="AC43" s="42">
        <v>216</v>
      </c>
      <c r="AE43" s="42">
        <v>290</v>
      </c>
      <c r="AG43" s="42">
        <v>450</v>
      </c>
      <c r="AI43" s="42">
        <v>55</v>
      </c>
      <c r="AJ43" s="42">
        <v>60</v>
      </c>
      <c r="AK43" s="42">
        <v>110</v>
      </c>
      <c r="AL43" s="42">
        <v>2</v>
      </c>
      <c r="AN43" s="42" t="str">
        <f ca="1">IF(N43="","",IF(DAYS360(N43,NOW())&gt;720,"neplatné viac ako 2roky",""))</f>
        <v/>
      </c>
    </row>
    <row r="44" spans="1:40" s="29" customFormat="1" ht="12.75" customHeight="1" x14ac:dyDescent="0.2">
      <c r="A44" s="19">
        <v>66</v>
      </c>
      <c r="B44" s="29" t="s">
        <v>32</v>
      </c>
      <c r="C44" s="29" t="s">
        <v>498</v>
      </c>
      <c r="E44" s="29" t="s">
        <v>499</v>
      </c>
      <c r="G44" s="29" t="s">
        <v>500</v>
      </c>
      <c r="I44" s="29" t="s">
        <v>501</v>
      </c>
      <c r="K44" s="29" t="s">
        <v>65</v>
      </c>
      <c r="L44" s="37" t="s">
        <v>66</v>
      </c>
      <c r="M44" s="57">
        <v>41739</v>
      </c>
      <c r="N44" s="57">
        <v>45072</v>
      </c>
      <c r="O44" s="26" t="s">
        <v>39</v>
      </c>
      <c r="P44" s="49">
        <f t="shared" ref="P44:P49" si="14">N44</f>
        <v>45072</v>
      </c>
      <c r="Q44" s="27">
        <v>15332</v>
      </c>
      <c r="R44" s="27" t="s">
        <v>502</v>
      </c>
      <c r="S44" s="41">
        <v>44342</v>
      </c>
      <c r="T44" s="29" t="s">
        <v>67</v>
      </c>
      <c r="U44" s="30" t="s">
        <v>39</v>
      </c>
      <c r="V44" s="31" t="s">
        <v>503</v>
      </c>
      <c r="W44" s="31" t="s">
        <v>504</v>
      </c>
      <c r="X44" s="29" t="s">
        <v>70</v>
      </c>
      <c r="Y44" s="29" t="s">
        <v>71</v>
      </c>
      <c r="Z44" s="31" t="s">
        <v>72</v>
      </c>
      <c r="AA44" s="45">
        <f>N44</f>
        <v>45072</v>
      </c>
      <c r="AB44" s="33" t="s">
        <v>60</v>
      </c>
      <c r="AC44" s="29">
        <v>258</v>
      </c>
      <c r="AE44" s="29">
        <v>318</v>
      </c>
      <c r="AG44" s="29">
        <v>450</v>
      </c>
      <c r="AI44" s="29">
        <v>55</v>
      </c>
      <c r="AJ44" s="29">
        <v>60</v>
      </c>
      <c r="AK44" s="29">
        <v>110</v>
      </c>
      <c r="AL44" s="29">
        <v>2</v>
      </c>
    </row>
    <row r="45" spans="1:40" s="29" customFormat="1" ht="12.75" customHeight="1" x14ac:dyDescent="0.2">
      <c r="A45" s="19">
        <v>67</v>
      </c>
      <c r="B45" s="29" t="s">
        <v>32</v>
      </c>
      <c r="C45" s="29" t="s">
        <v>505</v>
      </c>
      <c r="E45" s="29" t="s">
        <v>506</v>
      </c>
      <c r="G45" s="65" t="s">
        <v>507</v>
      </c>
      <c r="H45" s="65"/>
      <c r="I45" s="35" t="s">
        <v>508</v>
      </c>
      <c r="K45" s="35" t="s">
        <v>509</v>
      </c>
      <c r="L45" s="37" t="s">
        <v>510</v>
      </c>
      <c r="M45" s="57">
        <v>41756</v>
      </c>
      <c r="N45" s="57">
        <v>45703</v>
      </c>
      <c r="O45" s="26" t="s">
        <v>39</v>
      </c>
      <c r="P45" s="49">
        <f t="shared" si="14"/>
        <v>45703</v>
      </c>
      <c r="Q45" s="27">
        <v>23086</v>
      </c>
      <c r="R45" s="27">
        <v>2006</v>
      </c>
      <c r="S45" s="41">
        <v>44972</v>
      </c>
      <c r="T45" s="42" t="s">
        <v>511</v>
      </c>
      <c r="U45" s="30" t="s">
        <v>39</v>
      </c>
      <c r="V45" s="31" t="s">
        <v>512</v>
      </c>
      <c r="W45" s="31" t="s">
        <v>513</v>
      </c>
      <c r="X45" s="42" t="s">
        <v>514</v>
      </c>
      <c r="Y45" s="42" t="s">
        <v>515</v>
      </c>
      <c r="Z45" s="44" t="s">
        <v>516</v>
      </c>
      <c r="AA45" s="45">
        <f t="shared" ref="AA45:AA74" si="15">N45</f>
        <v>45703</v>
      </c>
      <c r="AB45" s="46" t="s">
        <v>48</v>
      </c>
      <c r="AC45" s="42">
        <v>160</v>
      </c>
      <c r="AD45" s="42"/>
      <c r="AE45" s="42">
        <v>220</v>
      </c>
      <c r="AF45" s="42"/>
      <c r="AG45" s="42">
        <v>400</v>
      </c>
      <c r="AH45" s="42"/>
      <c r="AI45" s="42">
        <v>50</v>
      </c>
      <c r="AJ45" s="42">
        <v>55</v>
      </c>
      <c r="AK45" s="42">
        <v>100</v>
      </c>
      <c r="AL45" s="42">
        <v>2</v>
      </c>
      <c r="AM45" s="29" t="s">
        <v>517</v>
      </c>
    </row>
    <row r="46" spans="1:40" ht="12.75" customHeight="1" x14ac:dyDescent="0.2">
      <c r="A46" s="19">
        <v>68</v>
      </c>
      <c r="B46" s="19" t="s">
        <v>32</v>
      </c>
      <c r="C46" s="20" t="s">
        <v>518</v>
      </c>
      <c r="D46" s="20"/>
      <c r="E46" s="34" t="s">
        <v>519</v>
      </c>
      <c r="F46" s="35"/>
      <c r="G46" s="36" t="s">
        <v>520</v>
      </c>
      <c r="H46" s="36"/>
      <c r="I46" s="35" t="s">
        <v>501</v>
      </c>
      <c r="J46" s="35"/>
      <c r="K46" s="35" t="s">
        <v>521</v>
      </c>
      <c r="L46" s="37" t="s">
        <v>522</v>
      </c>
      <c r="M46" s="38">
        <v>39932</v>
      </c>
      <c r="N46" s="39">
        <v>45128</v>
      </c>
      <c r="O46" s="26" t="s">
        <v>39</v>
      </c>
      <c r="P46" s="49">
        <f t="shared" si="14"/>
        <v>45128</v>
      </c>
      <c r="Q46" s="40">
        <v>17678</v>
      </c>
      <c r="R46" s="40">
        <v>2008</v>
      </c>
      <c r="S46" s="41">
        <v>44398</v>
      </c>
      <c r="T46" s="42" t="s">
        <v>79</v>
      </c>
      <c r="U46" s="43" t="s">
        <v>39</v>
      </c>
      <c r="V46" s="44" t="s">
        <v>523</v>
      </c>
      <c r="W46" s="44" t="s">
        <v>524</v>
      </c>
      <c r="X46" s="42" t="s">
        <v>525</v>
      </c>
      <c r="Y46" s="42" t="s">
        <v>526</v>
      </c>
      <c r="Z46" s="44" t="s">
        <v>527</v>
      </c>
      <c r="AA46" s="45">
        <f t="shared" si="15"/>
        <v>45128</v>
      </c>
      <c r="AB46" s="46" t="s">
        <v>48</v>
      </c>
      <c r="AC46" s="42">
        <v>190</v>
      </c>
      <c r="AE46" s="42">
        <v>255</v>
      </c>
      <c r="AG46" s="42">
        <v>450</v>
      </c>
      <c r="AI46" s="42">
        <v>50</v>
      </c>
      <c r="AJ46" s="42">
        <v>55</v>
      </c>
      <c r="AK46" s="42">
        <v>95</v>
      </c>
      <c r="AL46" s="42">
        <v>2</v>
      </c>
      <c r="AN46" s="42" t="str">
        <f ca="1">IF(N46="","",IF(DAYS360(N46,NOW())&gt;720,"neplatné viac ako 2roky",""))</f>
        <v/>
      </c>
    </row>
    <row r="47" spans="1:40" s="29" customFormat="1" ht="12.75" customHeight="1" x14ac:dyDescent="0.2">
      <c r="A47" s="19">
        <v>69</v>
      </c>
      <c r="B47" s="29" t="s">
        <v>32</v>
      </c>
      <c r="C47" s="29" t="s">
        <v>528</v>
      </c>
      <c r="E47" s="29" t="s">
        <v>529</v>
      </c>
      <c r="G47" s="29" t="s">
        <v>530</v>
      </c>
      <c r="I47" s="29" t="s">
        <v>531</v>
      </c>
      <c r="K47" s="29" t="s">
        <v>532</v>
      </c>
      <c r="L47" s="23" t="s">
        <v>533</v>
      </c>
      <c r="M47" s="57">
        <v>44384</v>
      </c>
      <c r="N47" s="57">
        <v>45111</v>
      </c>
      <c r="O47" s="26" t="s">
        <v>149</v>
      </c>
      <c r="P47" s="57">
        <f t="shared" si="14"/>
        <v>45111</v>
      </c>
      <c r="Q47" s="27">
        <v>21354</v>
      </c>
      <c r="R47" s="27" t="s">
        <v>534</v>
      </c>
      <c r="S47" s="28">
        <v>44381</v>
      </c>
      <c r="T47" s="29" t="s">
        <v>535</v>
      </c>
      <c r="U47" s="30" t="s">
        <v>42</v>
      </c>
      <c r="V47" s="31" t="s">
        <v>43</v>
      </c>
      <c r="W47" s="31" t="s">
        <v>536</v>
      </c>
      <c r="X47" s="29" t="s">
        <v>537</v>
      </c>
      <c r="Y47" s="29" t="s">
        <v>538</v>
      </c>
      <c r="Z47" s="31" t="s">
        <v>539</v>
      </c>
      <c r="AA47" s="32">
        <f>N47</f>
        <v>45111</v>
      </c>
      <c r="AB47" s="33" t="s">
        <v>48</v>
      </c>
      <c r="AC47" s="29">
        <v>245</v>
      </c>
      <c r="AE47" s="29">
        <v>305</v>
      </c>
      <c r="AG47" s="29">
        <v>475</v>
      </c>
      <c r="AI47" s="29">
        <v>50</v>
      </c>
      <c r="AJ47" s="29">
        <v>52</v>
      </c>
      <c r="AK47" s="29">
        <v>110</v>
      </c>
      <c r="AL47" s="29">
        <v>2</v>
      </c>
    </row>
    <row r="48" spans="1:40" ht="12.75" customHeight="1" x14ac:dyDescent="0.2">
      <c r="A48" s="19">
        <v>70</v>
      </c>
      <c r="B48" s="19" t="s">
        <v>32</v>
      </c>
      <c r="C48" s="20" t="s">
        <v>540</v>
      </c>
      <c r="D48" s="20"/>
      <c r="E48" s="35" t="s">
        <v>541</v>
      </c>
      <c r="F48" s="35"/>
      <c r="G48" s="36" t="s">
        <v>542</v>
      </c>
      <c r="H48" s="36"/>
      <c r="I48" s="35" t="s">
        <v>543</v>
      </c>
      <c r="J48" s="35"/>
      <c r="K48" s="35" t="s">
        <v>544</v>
      </c>
      <c r="L48" s="37" t="s">
        <v>545</v>
      </c>
      <c r="M48" s="38">
        <v>43871</v>
      </c>
      <c r="N48" s="39">
        <v>45313</v>
      </c>
      <c r="O48" s="26" t="s">
        <v>149</v>
      </c>
      <c r="P48" s="49">
        <f t="shared" si="14"/>
        <v>45313</v>
      </c>
      <c r="Q48" s="40">
        <v>20048</v>
      </c>
      <c r="R48" s="40" t="s">
        <v>546</v>
      </c>
      <c r="S48" s="41">
        <v>44583</v>
      </c>
      <c r="T48" s="42" t="s">
        <v>162</v>
      </c>
      <c r="U48" s="43" t="s">
        <v>39</v>
      </c>
      <c r="V48" s="44" t="s">
        <v>547</v>
      </c>
      <c r="W48" s="44" t="s">
        <v>548</v>
      </c>
      <c r="X48" s="42" t="s">
        <v>549</v>
      </c>
      <c r="Y48" s="42" t="s">
        <v>550</v>
      </c>
      <c r="Z48" s="44" t="s">
        <v>551</v>
      </c>
      <c r="AA48" s="45">
        <f>N48</f>
        <v>45313</v>
      </c>
      <c r="AB48" s="46" t="s">
        <v>121</v>
      </c>
      <c r="AC48" s="42">
        <v>280</v>
      </c>
      <c r="AE48" s="42">
        <v>340</v>
      </c>
      <c r="AG48" s="42">
        <v>450</v>
      </c>
      <c r="AI48" s="42">
        <v>52</v>
      </c>
      <c r="AJ48" s="42">
        <v>70</v>
      </c>
      <c r="AK48" s="42">
        <v>140</v>
      </c>
      <c r="AL48" s="42">
        <v>2</v>
      </c>
      <c r="AM48" s="29"/>
      <c r="AN48" s="42" t="str">
        <f t="shared" ref="AN48:AN53" ca="1" si="16">IF(N48="","",IF(DAYS360(N48,NOW())&gt;720,"neplatné viac ako 2roky",""))</f>
        <v/>
      </c>
    </row>
    <row r="49" spans="1:40" ht="12.75" customHeight="1" x14ac:dyDescent="0.2">
      <c r="A49" s="59">
        <v>71</v>
      </c>
      <c r="B49" s="19" t="s">
        <v>32</v>
      </c>
      <c r="C49" s="20" t="s">
        <v>552</v>
      </c>
      <c r="D49" s="20"/>
      <c r="E49" s="20" t="s">
        <v>553</v>
      </c>
      <c r="F49" s="20"/>
      <c r="G49" s="22" t="s">
        <v>554</v>
      </c>
      <c r="H49" s="22"/>
      <c r="I49" s="20" t="s">
        <v>555</v>
      </c>
      <c r="J49" s="20"/>
      <c r="K49" s="19" t="s">
        <v>556</v>
      </c>
      <c r="L49" s="23" t="s">
        <v>557</v>
      </c>
      <c r="M49" s="24">
        <v>44413</v>
      </c>
      <c r="N49" s="25">
        <v>45125</v>
      </c>
      <c r="O49" s="26" t="s">
        <v>200</v>
      </c>
      <c r="P49" s="49">
        <f t="shared" si="14"/>
        <v>45125</v>
      </c>
      <c r="Q49" s="40">
        <v>21447</v>
      </c>
      <c r="R49" s="40" t="s">
        <v>558</v>
      </c>
      <c r="S49" s="41">
        <v>44395</v>
      </c>
      <c r="T49" s="42" t="s">
        <v>41</v>
      </c>
      <c r="U49" s="43" t="s">
        <v>42</v>
      </c>
      <c r="V49" s="44" t="s">
        <v>105</v>
      </c>
      <c r="W49" s="44" t="s">
        <v>559</v>
      </c>
      <c r="X49" s="42" t="s">
        <v>560</v>
      </c>
      <c r="Y49" s="42" t="s">
        <v>561</v>
      </c>
      <c r="Z49" s="44" t="s">
        <v>562</v>
      </c>
      <c r="AA49" s="45">
        <f t="shared" si="15"/>
        <v>45125</v>
      </c>
      <c r="AB49" s="46" t="s">
        <v>48</v>
      </c>
      <c r="AC49" s="42">
        <v>200</v>
      </c>
      <c r="AE49" s="42">
        <v>250</v>
      </c>
      <c r="AG49" s="42">
        <v>450</v>
      </c>
      <c r="AI49" s="42">
        <v>55</v>
      </c>
      <c r="AJ49" s="42">
        <v>60</v>
      </c>
      <c r="AK49" s="42">
        <v>110</v>
      </c>
      <c r="AL49" s="42">
        <v>2</v>
      </c>
      <c r="AM49" s="42" t="s">
        <v>563</v>
      </c>
      <c r="AN49" s="42" t="str">
        <f t="shared" ca="1" si="16"/>
        <v/>
      </c>
    </row>
    <row r="50" spans="1:40" ht="12.75" customHeight="1" x14ac:dyDescent="0.2">
      <c r="A50" s="19">
        <v>74</v>
      </c>
      <c r="B50" s="19" t="s">
        <v>32</v>
      </c>
      <c r="C50" s="20" t="s">
        <v>564</v>
      </c>
      <c r="D50" s="20"/>
      <c r="E50" s="35" t="s">
        <v>565</v>
      </c>
      <c r="F50" s="35"/>
      <c r="G50" s="36" t="s">
        <v>566</v>
      </c>
      <c r="H50" s="36"/>
      <c r="I50" s="35" t="s">
        <v>185</v>
      </c>
      <c r="J50" s="35"/>
      <c r="K50" s="35" t="s">
        <v>567</v>
      </c>
      <c r="L50" s="37" t="s">
        <v>568</v>
      </c>
      <c r="M50" s="24">
        <v>40114</v>
      </c>
      <c r="N50" s="39">
        <v>45036</v>
      </c>
      <c r="O50" s="26" t="s">
        <v>39</v>
      </c>
      <c r="P50" s="49">
        <f t="shared" ref="P50:P76" si="17">N50</f>
        <v>45036</v>
      </c>
      <c r="Q50" s="40">
        <v>19226</v>
      </c>
      <c r="R50" s="40">
        <v>2009</v>
      </c>
      <c r="S50" s="41">
        <v>44306</v>
      </c>
      <c r="T50" s="42" t="s">
        <v>41</v>
      </c>
      <c r="U50" s="43" t="s">
        <v>39</v>
      </c>
      <c r="V50" s="44" t="s">
        <v>569</v>
      </c>
      <c r="W50" s="44" t="s">
        <v>570</v>
      </c>
      <c r="X50" s="42" t="s">
        <v>571</v>
      </c>
      <c r="Y50" s="42" t="s">
        <v>572</v>
      </c>
      <c r="Z50" s="44" t="s">
        <v>573</v>
      </c>
      <c r="AA50" s="45">
        <f t="shared" si="15"/>
        <v>45036</v>
      </c>
      <c r="AB50" s="46" t="s">
        <v>60</v>
      </c>
      <c r="AC50" s="42">
        <v>243</v>
      </c>
      <c r="AE50" s="42">
        <v>303</v>
      </c>
      <c r="AG50" s="42">
        <v>450</v>
      </c>
      <c r="AI50" s="42">
        <v>60</v>
      </c>
      <c r="AJ50" s="42">
        <v>65</v>
      </c>
      <c r="AK50" s="42">
        <v>160</v>
      </c>
      <c r="AL50" s="42">
        <v>2</v>
      </c>
      <c r="AN50" s="42" t="str">
        <f t="shared" ca="1" si="16"/>
        <v/>
      </c>
    </row>
    <row r="51" spans="1:40" ht="12.75" customHeight="1" x14ac:dyDescent="0.2">
      <c r="A51" s="19">
        <v>76</v>
      </c>
      <c r="B51" s="19" t="s">
        <v>32</v>
      </c>
      <c r="C51" s="20" t="s">
        <v>574</v>
      </c>
      <c r="D51" s="20"/>
      <c r="E51" s="35" t="s">
        <v>575</v>
      </c>
      <c r="F51" s="35"/>
      <c r="G51" s="36" t="s">
        <v>576</v>
      </c>
      <c r="H51" s="36"/>
      <c r="I51" s="35" t="s">
        <v>185</v>
      </c>
      <c r="J51" s="35"/>
      <c r="K51" s="35" t="s">
        <v>474</v>
      </c>
      <c r="L51" s="37" t="s">
        <v>475</v>
      </c>
      <c r="M51" s="38">
        <v>40772</v>
      </c>
      <c r="N51" s="39">
        <v>44548</v>
      </c>
      <c r="O51" s="26" t="s">
        <v>39</v>
      </c>
      <c r="P51" s="49">
        <f t="shared" si="17"/>
        <v>44548</v>
      </c>
      <c r="Q51" s="40">
        <v>16808</v>
      </c>
      <c r="R51" s="40">
        <v>1998</v>
      </c>
      <c r="S51" s="41">
        <v>43817</v>
      </c>
      <c r="T51" s="42" t="s">
        <v>79</v>
      </c>
      <c r="U51" s="43" t="s">
        <v>39</v>
      </c>
      <c r="V51" s="44" t="s">
        <v>105</v>
      </c>
      <c r="W51" s="44" t="s">
        <v>577</v>
      </c>
      <c r="X51" s="42" t="s">
        <v>479</v>
      </c>
      <c r="Y51" s="42" t="s">
        <v>153</v>
      </c>
      <c r="Z51" s="44" t="s">
        <v>578</v>
      </c>
      <c r="AA51" s="45">
        <v>44548</v>
      </c>
      <c r="AB51" s="46" t="s">
        <v>60</v>
      </c>
      <c r="AC51" s="42" t="s">
        <v>467</v>
      </c>
      <c r="AE51" s="42">
        <v>220</v>
      </c>
      <c r="AG51" s="42">
        <v>430</v>
      </c>
      <c r="AI51" s="42">
        <v>60</v>
      </c>
      <c r="AJ51" s="42">
        <v>65</v>
      </c>
      <c r="AK51" s="42">
        <v>120</v>
      </c>
      <c r="AM51" s="42" t="s">
        <v>579</v>
      </c>
      <c r="AN51" s="42" t="str">
        <f t="shared" ca="1" si="16"/>
        <v/>
      </c>
    </row>
    <row r="52" spans="1:40" ht="12.75" customHeight="1" x14ac:dyDescent="0.2">
      <c r="A52" s="19">
        <v>77</v>
      </c>
      <c r="B52" s="29" t="s">
        <v>32</v>
      </c>
      <c r="C52" s="29" t="s">
        <v>580</v>
      </c>
      <c r="D52" s="29"/>
      <c r="E52" s="51" t="s">
        <v>581</v>
      </c>
      <c r="G52" s="52" t="s">
        <v>582</v>
      </c>
      <c r="I52" s="51" t="s">
        <v>583</v>
      </c>
      <c r="K52" s="51" t="s">
        <v>584</v>
      </c>
      <c r="L52" s="53" t="s">
        <v>585</v>
      </c>
      <c r="M52" s="54">
        <v>41130</v>
      </c>
      <c r="N52" s="49">
        <v>45150</v>
      </c>
      <c r="O52" s="30" t="s">
        <v>128</v>
      </c>
      <c r="P52" s="49">
        <f t="shared" si="17"/>
        <v>45150</v>
      </c>
      <c r="Q52" s="40">
        <v>19450</v>
      </c>
      <c r="R52" s="40">
        <v>2009</v>
      </c>
      <c r="S52" s="41">
        <v>44420</v>
      </c>
      <c r="T52" s="42" t="s">
        <v>162</v>
      </c>
      <c r="U52" s="43" t="s">
        <v>39</v>
      </c>
      <c r="V52" s="44" t="s">
        <v>586</v>
      </c>
      <c r="W52" s="44" t="s">
        <v>587</v>
      </c>
      <c r="X52" s="42" t="s">
        <v>588</v>
      </c>
      <c r="Y52" s="42" t="s">
        <v>589</v>
      </c>
      <c r="Z52" s="44" t="s">
        <v>590</v>
      </c>
      <c r="AA52" s="45">
        <f t="shared" si="15"/>
        <v>45150</v>
      </c>
      <c r="AB52" s="46" t="s">
        <v>48</v>
      </c>
      <c r="AC52" s="42">
        <v>185</v>
      </c>
      <c r="AE52" s="42">
        <v>240</v>
      </c>
      <c r="AG52" s="42">
        <v>450</v>
      </c>
      <c r="AI52" s="42">
        <v>50</v>
      </c>
      <c r="AJ52" s="42">
        <v>55</v>
      </c>
      <c r="AK52" s="42">
        <v>125</v>
      </c>
      <c r="AL52" s="42">
        <v>2</v>
      </c>
      <c r="AM52" s="42" t="s">
        <v>591</v>
      </c>
      <c r="AN52" s="42" t="str">
        <f t="shared" ca="1" si="16"/>
        <v/>
      </c>
    </row>
    <row r="53" spans="1:40" ht="12.75" customHeight="1" x14ac:dyDescent="0.2">
      <c r="A53" s="19">
        <v>78</v>
      </c>
      <c r="B53" s="29" t="s">
        <v>32</v>
      </c>
      <c r="C53" s="29" t="s">
        <v>61</v>
      </c>
      <c r="D53" s="29"/>
      <c r="E53" s="51" t="s">
        <v>592</v>
      </c>
      <c r="G53" s="52" t="s">
        <v>593</v>
      </c>
      <c r="I53" s="51" t="s">
        <v>594</v>
      </c>
      <c r="K53" s="51" t="s">
        <v>595</v>
      </c>
      <c r="L53" s="53" t="s">
        <v>596</v>
      </c>
      <c r="M53" s="54">
        <v>41145</v>
      </c>
      <c r="N53" s="49">
        <v>45159</v>
      </c>
      <c r="O53" s="30" t="s">
        <v>39</v>
      </c>
      <c r="P53" s="49">
        <f t="shared" si="17"/>
        <v>45159</v>
      </c>
      <c r="Q53" s="40">
        <v>19471</v>
      </c>
      <c r="R53" s="40">
        <v>1986</v>
      </c>
      <c r="S53" s="41">
        <v>44429</v>
      </c>
      <c r="T53" s="42" t="s">
        <v>67</v>
      </c>
      <c r="U53" s="43" t="s">
        <v>39</v>
      </c>
      <c r="V53" s="44" t="s">
        <v>597</v>
      </c>
      <c r="W53" s="44" t="s">
        <v>598</v>
      </c>
      <c r="X53" s="42" t="s">
        <v>599</v>
      </c>
      <c r="Y53" s="42" t="s">
        <v>119</v>
      </c>
      <c r="Z53" s="44" t="s">
        <v>600</v>
      </c>
      <c r="AA53" s="45">
        <f t="shared" si="15"/>
        <v>45159</v>
      </c>
      <c r="AB53" s="46" t="s">
        <v>48</v>
      </c>
      <c r="AC53" s="42">
        <v>150</v>
      </c>
      <c r="AE53" s="42">
        <v>220</v>
      </c>
      <c r="AG53" s="29">
        <v>365</v>
      </c>
      <c r="AI53" s="42">
        <v>40</v>
      </c>
      <c r="AJ53" s="42">
        <v>45</v>
      </c>
      <c r="AK53" s="42">
        <v>80</v>
      </c>
      <c r="AL53" s="42">
        <v>2</v>
      </c>
      <c r="AN53" s="42" t="str">
        <f t="shared" ca="1" si="16"/>
        <v/>
      </c>
    </row>
    <row r="54" spans="1:40" ht="12.75" customHeight="1" x14ac:dyDescent="0.2">
      <c r="A54" s="19">
        <v>79</v>
      </c>
      <c r="B54" s="29" t="s">
        <v>32</v>
      </c>
      <c r="C54" s="29" t="s">
        <v>601</v>
      </c>
      <c r="D54" s="29"/>
      <c r="E54" s="51" t="s">
        <v>602</v>
      </c>
      <c r="G54" s="52" t="s">
        <v>603</v>
      </c>
      <c r="I54" s="51" t="s">
        <v>604</v>
      </c>
      <c r="K54" s="51" t="s">
        <v>605</v>
      </c>
      <c r="L54" s="53" t="s">
        <v>606</v>
      </c>
      <c r="M54" s="54">
        <v>41145</v>
      </c>
      <c r="N54" s="49">
        <v>45159</v>
      </c>
      <c r="O54" s="30" t="s">
        <v>91</v>
      </c>
      <c r="P54" s="49">
        <f t="shared" si="17"/>
        <v>45159</v>
      </c>
      <c r="Q54" s="40">
        <v>19470</v>
      </c>
      <c r="R54" s="40">
        <v>1995</v>
      </c>
      <c r="S54" s="41">
        <v>44429</v>
      </c>
      <c r="T54" s="42" t="s">
        <v>67</v>
      </c>
      <c r="U54" s="43" t="s">
        <v>39</v>
      </c>
      <c r="V54" s="31" t="s">
        <v>607</v>
      </c>
      <c r="W54" s="31" t="s">
        <v>608</v>
      </c>
      <c r="X54" s="42" t="s">
        <v>609</v>
      </c>
      <c r="Y54" s="42" t="s">
        <v>561</v>
      </c>
      <c r="Z54" s="44" t="s">
        <v>562</v>
      </c>
      <c r="AA54" s="45">
        <f t="shared" si="15"/>
        <v>45159</v>
      </c>
      <c r="AB54" s="46" t="s">
        <v>48</v>
      </c>
      <c r="AC54" s="42">
        <v>191</v>
      </c>
      <c r="AE54" s="42">
        <v>255</v>
      </c>
      <c r="AG54" s="42">
        <v>420</v>
      </c>
      <c r="AI54" s="42">
        <v>55</v>
      </c>
      <c r="AJ54" s="42">
        <v>60</v>
      </c>
      <c r="AK54" s="42">
        <v>100</v>
      </c>
      <c r="AL54" s="42">
        <v>2</v>
      </c>
    </row>
    <row r="55" spans="1:40" ht="12.75" customHeight="1" x14ac:dyDescent="0.2">
      <c r="A55" s="19">
        <v>80</v>
      </c>
      <c r="B55" s="29" t="s">
        <v>32</v>
      </c>
      <c r="C55" s="29" t="s">
        <v>610</v>
      </c>
      <c r="D55" s="29"/>
      <c r="E55" s="51" t="s">
        <v>611</v>
      </c>
      <c r="G55" s="52" t="s">
        <v>612</v>
      </c>
      <c r="I55" s="51" t="s">
        <v>613</v>
      </c>
      <c r="K55" s="51" t="s">
        <v>614</v>
      </c>
      <c r="L55" s="53" t="s">
        <v>615</v>
      </c>
      <c r="M55" s="54">
        <v>41145</v>
      </c>
      <c r="N55" s="49">
        <v>45159</v>
      </c>
      <c r="O55" s="30" t="s">
        <v>91</v>
      </c>
      <c r="P55" s="49">
        <f t="shared" si="17"/>
        <v>45159</v>
      </c>
      <c r="Q55" s="40">
        <v>21490</v>
      </c>
      <c r="R55" s="40">
        <v>2001</v>
      </c>
      <c r="S55" s="41">
        <v>44429</v>
      </c>
      <c r="T55" s="42" t="s">
        <v>67</v>
      </c>
      <c r="U55" s="43" t="s">
        <v>39</v>
      </c>
      <c r="V55" s="44" t="s">
        <v>616</v>
      </c>
      <c r="W55" s="31" t="s">
        <v>617</v>
      </c>
      <c r="X55" s="42" t="s">
        <v>618</v>
      </c>
      <c r="Y55" s="42" t="s">
        <v>619</v>
      </c>
      <c r="Z55" s="44" t="s">
        <v>620</v>
      </c>
      <c r="AA55" s="45">
        <f t="shared" si="15"/>
        <v>45159</v>
      </c>
      <c r="AB55" s="46" t="s">
        <v>621</v>
      </c>
      <c r="AC55" s="42">
        <v>135</v>
      </c>
      <c r="AE55" s="42">
        <v>200</v>
      </c>
      <c r="AG55" s="42">
        <v>270</v>
      </c>
      <c r="AI55" s="42">
        <v>45</v>
      </c>
      <c r="AJ55" s="42">
        <v>55</v>
      </c>
      <c r="AK55" s="42">
        <v>85</v>
      </c>
      <c r="AL55" s="42">
        <v>1</v>
      </c>
    </row>
    <row r="56" spans="1:40" s="29" customFormat="1" ht="12.75" customHeight="1" x14ac:dyDescent="0.2">
      <c r="A56" s="19">
        <v>81</v>
      </c>
      <c r="B56" s="29" t="s">
        <v>32</v>
      </c>
      <c r="C56" s="29" t="s">
        <v>622</v>
      </c>
      <c r="E56" s="29" t="s">
        <v>623</v>
      </c>
      <c r="G56" s="65" t="s">
        <v>624</v>
      </c>
      <c r="H56" s="65"/>
      <c r="I56" s="29" t="s">
        <v>625</v>
      </c>
      <c r="K56" s="29" t="s">
        <v>626</v>
      </c>
      <c r="L56" s="33" t="s">
        <v>317</v>
      </c>
      <c r="M56" s="57">
        <v>43762</v>
      </c>
      <c r="N56" s="57">
        <v>45192</v>
      </c>
      <c r="O56" s="30" t="s">
        <v>91</v>
      </c>
      <c r="P56" s="57">
        <f t="shared" si="17"/>
        <v>45192</v>
      </c>
      <c r="Q56" s="27">
        <v>19541</v>
      </c>
      <c r="R56" s="27" t="s">
        <v>627</v>
      </c>
      <c r="S56" s="28">
        <v>44462</v>
      </c>
      <c r="T56" s="29" t="s">
        <v>201</v>
      </c>
      <c r="U56" s="30" t="s">
        <v>39</v>
      </c>
      <c r="V56" s="31" t="s">
        <v>628</v>
      </c>
      <c r="W56" s="31" t="s">
        <v>629</v>
      </c>
      <c r="X56" s="29" t="s">
        <v>320</v>
      </c>
      <c r="Y56" s="29" t="s">
        <v>321</v>
      </c>
      <c r="Z56" s="31" t="s">
        <v>322</v>
      </c>
      <c r="AA56" s="32">
        <f t="shared" si="15"/>
        <v>45192</v>
      </c>
      <c r="AB56" s="33" t="s">
        <v>48</v>
      </c>
      <c r="AC56" s="29">
        <v>220</v>
      </c>
      <c r="AE56" s="29">
        <v>300</v>
      </c>
      <c r="AG56" s="29">
        <v>450</v>
      </c>
      <c r="AI56" s="29">
        <v>45</v>
      </c>
      <c r="AJ56" s="29">
        <v>50</v>
      </c>
      <c r="AK56" s="29">
        <v>90</v>
      </c>
      <c r="AL56" s="29">
        <v>2</v>
      </c>
    </row>
    <row r="57" spans="1:40" s="67" customFormat="1" ht="12.75" customHeight="1" x14ac:dyDescent="0.2">
      <c r="A57" s="74">
        <v>83</v>
      </c>
      <c r="B57" s="74" t="s">
        <v>630</v>
      </c>
      <c r="C57" s="75" t="s">
        <v>631</v>
      </c>
      <c r="D57" s="75"/>
      <c r="E57" s="75" t="s">
        <v>632</v>
      </c>
      <c r="F57" s="75"/>
      <c r="G57" s="76" t="s">
        <v>633</v>
      </c>
      <c r="H57" s="76"/>
      <c r="I57" s="75" t="s">
        <v>450</v>
      </c>
      <c r="J57" s="75"/>
      <c r="K57" s="75" t="s">
        <v>634</v>
      </c>
      <c r="L57" s="77" t="s">
        <v>635</v>
      </c>
      <c r="M57" s="78">
        <v>44467</v>
      </c>
      <c r="N57" s="79">
        <v>45194</v>
      </c>
      <c r="O57" s="80" t="s">
        <v>149</v>
      </c>
      <c r="P57" s="81">
        <f t="shared" ref="P57" si="18">N57</f>
        <v>45194</v>
      </c>
      <c r="Q57" s="82">
        <v>21549</v>
      </c>
      <c r="R57" s="82">
        <v>2015</v>
      </c>
      <c r="S57" s="83">
        <v>44464</v>
      </c>
      <c r="T57" s="67" t="s">
        <v>41</v>
      </c>
      <c r="U57" s="84" t="s">
        <v>42</v>
      </c>
      <c r="V57" s="85" t="s">
        <v>43</v>
      </c>
      <c r="W57" s="85" t="s">
        <v>636</v>
      </c>
      <c r="X57" s="67" t="s">
        <v>637</v>
      </c>
      <c r="Y57" s="67" t="s">
        <v>638</v>
      </c>
      <c r="Z57" s="85" t="s">
        <v>639</v>
      </c>
      <c r="AA57" s="86">
        <f t="shared" ref="AA57" si="19">N57</f>
        <v>45194</v>
      </c>
      <c r="AB57" s="87" t="s">
        <v>48</v>
      </c>
      <c r="AC57" s="67">
        <v>205</v>
      </c>
      <c r="AE57" s="67">
        <v>270</v>
      </c>
      <c r="AG57" s="67">
        <v>450</v>
      </c>
      <c r="AI57" s="67">
        <v>50</v>
      </c>
      <c r="AJ57" s="67">
        <v>65</v>
      </c>
      <c r="AK57" s="67">
        <v>120</v>
      </c>
      <c r="AL57" s="67">
        <v>2</v>
      </c>
    </row>
    <row r="58" spans="1:40" ht="12.75" customHeight="1" x14ac:dyDescent="0.2">
      <c r="A58" s="19">
        <v>85</v>
      </c>
      <c r="B58" s="29" t="s">
        <v>32</v>
      </c>
      <c r="C58" s="29" t="s">
        <v>640</v>
      </c>
      <c r="D58" s="29"/>
      <c r="E58" s="51" t="s">
        <v>641</v>
      </c>
      <c r="G58" s="52" t="s">
        <v>642</v>
      </c>
      <c r="I58" s="51" t="s">
        <v>101</v>
      </c>
      <c r="K58" s="51" t="s">
        <v>643</v>
      </c>
      <c r="L58" s="53" t="s">
        <v>644</v>
      </c>
      <c r="M58" s="54">
        <v>41797</v>
      </c>
      <c r="N58" s="49">
        <v>45061</v>
      </c>
      <c r="O58" s="30" t="s">
        <v>39</v>
      </c>
      <c r="P58" s="49">
        <f t="shared" si="17"/>
        <v>45061</v>
      </c>
      <c r="Q58" s="40">
        <v>19313</v>
      </c>
      <c r="R58" s="40">
        <v>2013</v>
      </c>
      <c r="S58" s="41">
        <v>44331</v>
      </c>
      <c r="T58" s="42" t="s">
        <v>201</v>
      </c>
      <c r="U58" s="29" t="s">
        <v>39</v>
      </c>
      <c r="V58" s="44" t="s">
        <v>645</v>
      </c>
      <c r="W58" s="44" t="s">
        <v>646</v>
      </c>
      <c r="X58" s="42" t="s">
        <v>647</v>
      </c>
      <c r="Y58" s="42" t="s">
        <v>648</v>
      </c>
      <c r="Z58" s="44" t="s">
        <v>649</v>
      </c>
      <c r="AA58" s="45">
        <f t="shared" si="15"/>
        <v>45061</v>
      </c>
      <c r="AB58" s="46" t="s">
        <v>48</v>
      </c>
      <c r="AC58" s="42">
        <v>71</v>
      </c>
      <c r="AE58" s="42">
        <v>131</v>
      </c>
      <c r="AG58" s="42">
        <v>180</v>
      </c>
      <c r="AI58" s="42">
        <v>33</v>
      </c>
      <c r="AJ58" s="42">
        <v>37</v>
      </c>
      <c r="AK58" s="42">
        <v>70</v>
      </c>
      <c r="AL58" s="42">
        <v>1</v>
      </c>
    </row>
    <row r="59" spans="1:40" ht="12.75" customHeight="1" x14ac:dyDescent="0.2">
      <c r="A59" s="19">
        <v>90</v>
      </c>
      <c r="B59" s="29" t="s">
        <v>32</v>
      </c>
      <c r="C59" s="29" t="s">
        <v>650</v>
      </c>
      <c r="D59" s="29"/>
      <c r="E59" s="51" t="s">
        <v>651</v>
      </c>
      <c r="G59" s="52" t="s">
        <v>652</v>
      </c>
      <c r="I59" s="51" t="s">
        <v>653</v>
      </c>
      <c r="K59" s="51" t="s">
        <v>654</v>
      </c>
      <c r="L59" s="53" t="s">
        <v>655</v>
      </c>
      <c r="M59" s="54">
        <v>41428</v>
      </c>
      <c r="N59" s="49">
        <v>45426</v>
      </c>
      <c r="O59" s="89" t="s">
        <v>39</v>
      </c>
      <c r="P59" s="49">
        <f t="shared" si="17"/>
        <v>45426</v>
      </c>
      <c r="Q59" s="40">
        <v>18480</v>
      </c>
      <c r="R59" s="40">
        <v>2013</v>
      </c>
      <c r="S59" s="41">
        <v>44695</v>
      </c>
      <c r="T59" s="42" t="s">
        <v>306</v>
      </c>
      <c r="U59" s="43" t="s">
        <v>39</v>
      </c>
      <c r="V59" s="31" t="s">
        <v>656</v>
      </c>
      <c r="W59" s="31" t="s">
        <v>657</v>
      </c>
      <c r="X59" s="42" t="s">
        <v>658</v>
      </c>
      <c r="Y59" s="42" t="s">
        <v>659</v>
      </c>
      <c r="Z59" s="44" t="s">
        <v>660</v>
      </c>
      <c r="AA59" s="45">
        <f t="shared" si="15"/>
        <v>45426</v>
      </c>
      <c r="AB59" s="46" t="s">
        <v>60</v>
      </c>
      <c r="AC59" s="42">
        <v>290</v>
      </c>
      <c r="AE59" s="42">
        <v>350</v>
      </c>
      <c r="AG59" s="42">
        <v>495</v>
      </c>
      <c r="AI59" s="42">
        <v>50</v>
      </c>
      <c r="AJ59" s="42">
        <v>62</v>
      </c>
      <c r="AK59" s="42">
        <v>130</v>
      </c>
      <c r="AL59" s="42">
        <v>2</v>
      </c>
    </row>
    <row r="60" spans="1:40" ht="12.75" customHeight="1" x14ac:dyDescent="0.2">
      <c r="A60" s="59">
        <v>92</v>
      </c>
      <c r="B60" s="29" t="s">
        <v>32</v>
      </c>
      <c r="C60" s="29" t="s">
        <v>661</v>
      </c>
      <c r="D60" s="29"/>
      <c r="E60" s="51" t="s">
        <v>662</v>
      </c>
      <c r="G60" s="52" t="s">
        <v>663</v>
      </c>
      <c r="I60" s="51" t="s">
        <v>664</v>
      </c>
      <c r="K60" s="51" t="s">
        <v>665</v>
      </c>
      <c r="L60" s="53" t="s">
        <v>666</v>
      </c>
      <c r="M60" s="54">
        <v>41906</v>
      </c>
      <c r="N60" s="49">
        <v>45686</v>
      </c>
      <c r="O60" s="30" t="s">
        <v>39</v>
      </c>
      <c r="P60" s="49">
        <f t="shared" si="17"/>
        <v>45686</v>
      </c>
      <c r="Q60" s="40">
        <v>19128</v>
      </c>
      <c r="R60" s="40" t="s">
        <v>667</v>
      </c>
      <c r="S60" s="41">
        <v>44955</v>
      </c>
      <c r="T60" s="42" t="s">
        <v>668</v>
      </c>
      <c r="U60" s="43" t="s">
        <v>39</v>
      </c>
      <c r="V60" s="44" t="s">
        <v>669</v>
      </c>
      <c r="W60" s="44" t="s">
        <v>670</v>
      </c>
      <c r="X60" s="42" t="s">
        <v>671</v>
      </c>
      <c r="Z60" s="44" t="s">
        <v>672</v>
      </c>
      <c r="AA60" s="45">
        <f t="shared" si="15"/>
        <v>45686</v>
      </c>
      <c r="AB60" s="46" t="s">
        <v>60</v>
      </c>
      <c r="AC60" s="42">
        <v>200</v>
      </c>
      <c r="AE60" s="42">
        <v>260</v>
      </c>
      <c r="AG60" s="42">
        <v>450</v>
      </c>
      <c r="AI60" s="42">
        <v>50</v>
      </c>
      <c r="AJ60" s="42">
        <v>55</v>
      </c>
      <c r="AK60" s="42">
        <v>160</v>
      </c>
      <c r="AL60" s="42">
        <v>2</v>
      </c>
    </row>
    <row r="61" spans="1:40" ht="12.75" customHeight="1" x14ac:dyDescent="0.2">
      <c r="A61" s="59">
        <v>95</v>
      </c>
      <c r="B61" s="29" t="s">
        <v>32</v>
      </c>
      <c r="C61" s="29" t="s">
        <v>673</v>
      </c>
      <c r="D61" s="29"/>
      <c r="E61" s="51" t="s">
        <v>674</v>
      </c>
      <c r="G61" s="52" t="s">
        <v>675</v>
      </c>
      <c r="I61" s="51" t="s">
        <v>676</v>
      </c>
      <c r="K61" s="51" t="s">
        <v>677</v>
      </c>
      <c r="L61" s="53" t="s">
        <v>678</v>
      </c>
      <c r="M61" s="54">
        <v>42834</v>
      </c>
      <c r="N61" s="49">
        <v>45025</v>
      </c>
      <c r="O61" s="30" t="s">
        <v>39</v>
      </c>
      <c r="P61" s="49">
        <f t="shared" si="17"/>
        <v>45025</v>
      </c>
      <c r="Q61" s="40">
        <v>22013</v>
      </c>
      <c r="R61" s="40" t="s">
        <v>679</v>
      </c>
      <c r="S61" s="41">
        <v>44295</v>
      </c>
      <c r="T61" s="42" t="s">
        <v>201</v>
      </c>
      <c r="U61" s="43" t="s">
        <v>128</v>
      </c>
      <c r="V61" s="44" t="s">
        <v>680</v>
      </c>
      <c r="W61" s="44" t="s">
        <v>681</v>
      </c>
      <c r="X61" s="42" t="s">
        <v>682</v>
      </c>
      <c r="Y61" s="42" t="s">
        <v>683</v>
      </c>
      <c r="Z61" s="44" t="s">
        <v>684</v>
      </c>
      <c r="AA61" s="45">
        <f t="shared" si="15"/>
        <v>45025</v>
      </c>
      <c r="AB61" s="46" t="s">
        <v>60</v>
      </c>
      <c r="AC61" s="42">
        <v>80</v>
      </c>
      <c r="AE61" s="42">
        <v>100</v>
      </c>
      <c r="AG61" s="42">
        <v>160</v>
      </c>
      <c r="AI61" s="42">
        <v>42</v>
      </c>
      <c r="AJ61" s="42">
        <v>48</v>
      </c>
      <c r="AK61" s="42">
        <v>74</v>
      </c>
      <c r="AL61" s="42">
        <v>1</v>
      </c>
    </row>
    <row r="62" spans="1:40" ht="12.75" customHeight="1" x14ac:dyDescent="0.2">
      <c r="A62" s="59">
        <v>98</v>
      </c>
      <c r="B62" s="19" t="s">
        <v>32</v>
      </c>
      <c r="C62" s="66" t="s">
        <v>685</v>
      </c>
      <c r="D62" s="20"/>
      <c r="E62" s="34" t="s">
        <v>686</v>
      </c>
      <c r="F62" s="35"/>
      <c r="G62" s="36" t="s">
        <v>687</v>
      </c>
      <c r="H62" s="36"/>
      <c r="I62" s="20" t="s">
        <v>688</v>
      </c>
      <c r="J62" s="35"/>
      <c r="K62" s="35" t="s">
        <v>375</v>
      </c>
      <c r="L62" s="37" t="s">
        <v>376</v>
      </c>
      <c r="M62" s="38">
        <v>42456</v>
      </c>
      <c r="N62" s="39">
        <v>45548</v>
      </c>
      <c r="O62" s="26" t="s">
        <v>39</v>
      </c>
      <c r="P62" s="49">
        <f t="shared" si="17"/>
        <v>45548</v>
      </c>
      <c r="Q62" s="40">
        <v>20699</v>
      </c>
      <c r="R62" s="27" t="s">
        <v>689</v>
      </c>
      <c r="S62" s="41">
        <v>44817</v>
      </c>
      <c r="T62" s="42" t="s">
        <v>201</v>
      </c>
      <c r="U62" s="43" t="s">
        <v>39</v>
      </c>
      <c r="V62" s="44" t="s">
        <v>690</v>
      </c>
      <c r="W62" s="44" t="s">
        <v>691</v>
      </c>
      <c r="X62" s="42" t="s">
        <v>380</v>
      </c>
      <c r="Y62" s="42" t="s">
        <v>381</v>
      </c>
      <c r="Z62" s="44" t="s">
        <v>382</v>
      </c>
      <c r="AA62" s="45">
        <f>N62</f>
        <v>45548</v>
      </c>
      <c r="AB62" s="46" t="s">
        <v>60</v>
      </c>
      <c r="AC62" s="42">
        <v>169</v>
      </c>
      <c r="AE62" s="42">
        <v>230</v>
      </c>
      <c r="AG62" s="42">
        <v>472.5</v>
      </c>
      <c r="AI62" s="42">
        <v>43</v>
      </c>
      <c r="AJ62" s="42">
        <v>48</v>
      </c>
      <c r="AK62" s="42">
        <v>140</v>
      </c>
      <c r="AL62" s="42">
        <v>2</v>
      </c>
      <c r="AM62" s="42" t="s">
        <v>692</v>
      </c>
    </row>
    <row r="63" spans="1:40" ht="12.75" customHeight="1" x14ac:dyDescent="0.2">
      <c r="A63" s="19">
        <v>99</v>
      </c>
      <c r="B63" s="29" t="s">
        <v>32</v>
      </c>
      <c r="C63" s="29" t="s">
        <v>693</v>
      </c>
      <c r="D63" s="29"/>
      <c r="E63" s="51" t="s">
        <v>694</v>
      </c>
      <c r="G63" s="52" t="s">
        <v>695</v>
      </c>
      <c r="I63" s="51" t="s">
        <v>696</v>
      </c>
      <c r="K63" s="35" t="s">
        <v>102</v>
      </c>
      <c r="L63" s="37" t="s">
        <v>103</v>
      </c>
      <c r="M63" s="38">
        <v>42456</v>
      </c>
      <c r="N63" s="39">
        <v>45215</v>
      </c>
      <c r="O63" s="26" t="s">
        <v>39</v>
      </c>
      <c r="P63" s="49">
        <f t="shared" si="17"/>
        <v>45215</v>
      </c>
      <c r="Q63" s="40">
        <v>16395</v>
      </c>
      <c r="R63" s="27" t="s">
        <v>697</v>
      </c>
      <c r="S63" s="41">
        <v>44485</v>
      </c>
      <c r="T63" s="42" t="s">
        <v>201</v>
      </c>
      <c r="U63" s="43" t="s">
        <v>39</v>
      </c>
      <c r="V63" s="44" t="s">
        <v>698</v>
      </c>
      <c r="W63" s="44" t="s">
        <v>699</v>
      </c>
      <c r="X63" s="42" t="s">
        <v>107</v>
      </c>
      <c r="Y63" s="42" t="s">
        <v>108</v>
      </c>
      <c r="Z63" s="44" t="s">
        <v>109</v>
      </c>
      <c r="AA63" s="45">
        <f>N63</f>
        <v>45215</v>
      </c>
      <c r="AB63" s="46" t="s">
        <v>60</v>
      </c>
      <c r="AC63" s="42">
        <v>285</v>
      </c>
      <c r="AE63" s="42">
        <v>345</v>
      </c>
      <c r="AG63" s="42">
        <v>472.5</v>
      </c>
      <c r="AI63" s="42">
        <v>60</v>
      </c>
      <c r="AJ63" s="42">
        <v>65</v>
      </c>
      <c r="AK63" s="42">
        <v>168</v>
      </c>
      <c r="AL63" s="42">
        <v>2</v>
      </c>
    </row>
    <row r="64" spans="1:40" ht="12.75" customHeight="1" x14ac:dyDescent="0.2">
      <c r="A64" s="19">
        <v>100</v>
      </c>
      <c r="B64" s="19" t="s">
        <v>32</v>
      </c>
      <c r="C64" s="20" t="s">
        <v>700</v>
      </c>
      <c r="D64" s="20"/>
      <c r="E64" s="35" t="s">
        <v>701</v>
      </c>
      <c r="F64" s="35"/>
      <c r="G64" s="36" t="s">
        <v>702</v>
      </c>
      <c r="H64" s="36"/>
      <c r="I64" s="35" t="s">
        <v>703</v>
      </c>
      <c r="J64" s="35"/>
      <c r="K64" s="35" t="s">
        <v>704</v>
      </c>
      <c r="L64" s="37" t="s">
        <v>705</v>
      </c>
      <c r="M64" s="38">
        <v>40891</v>
      </c>
      <c r="N64" s="39">
        <v>45066</v>
      </c>
      <c r="O64" s="26" t="s">
        <v>39</v>
      </c>
      <c r="P64" s="49">
        <f t="shared" si="17"/>
        <v>45066</v>
      </c>
      <c r="Q64" s="40">
        <v>21248</v>
      </c>
      <c r="R64" s="40" t="s">
        <v>706</v>
      </c>
      <c r="S64" s="41">
        <v>44336</v>
      </c>
      <c r="T64" s="42" t="s">
        <v>162</v>
      </c>
      <c r="U64" s="43" t="s">
        <v>39</v>
      </c>
      <c r="V64" s="44" t="s">
        <v>707</v>
      </c>
      <c r="W64" s="44" t="s">
        <v>708</v>
      </c>
      <c r="X64" s="42" t="s">
        <v>709</v>
      </c>
      <c r="Y64" s="42" t="s">
        <v>710</v>
      </c>
      <c r="Z64" s="44" t="s">
        <v>711</v>
      </c>
      <c r="AA64" s="45">
        <f t="shared" si="15"/>
        <v>45066</v>
      </c>
      <c r="AB64" s="46" t="s">
        <v>121</v>
      </c>
      <c r="AC64" s="42">
        <v>200</v>
      </c>
      <c r="AE64" s="42">
        <v>260</v>
      </c>
      <c r="AG64" s="42">
        <v>434</v>
      </c>
      <c r="AI64" s="42">
        <v>60</v>
      </c>
      <c r="AJ64" s="42">
        <v>65</v>
      </c>
      <c r="AK64" s="42">
        <v>110</v>
      </c>
      <c r="AL64" s="42">
        <v>2</v>
      </c>
      <c r="AN64" s="42" t="str">
        <f ca="1">IF(N64="","",IF(DAYS360(N64,NOW())&gt;720,"neplatné viac ako 2roky",""))</f>
        <v/>
      </c>
    </row>
    <row r="65" spans="1:40" ht="12.75" customHeight="1" x14ac:dyDescent="0.2">
      <c r="A65" s="19">
        <v>101</v>
      </c>
      <c r="B65" s="19" t="s">
        <v>32</v>
      </c>
      <c r="C65" s="20" t="s">
        <v>712</v>
      </c>
      <c r="D65" s="20"/>
      <c r="E65" s="34" t="s">
        <v>713</v>
      </c>
      <c r="F65" s="35"/>
      <c r="G65" s="36" t="s">
        <v>714</v>
      </c>
      <c r="H65" s="36"/>
      <c r="I65" s="35" t="s">
        <v>501</v>
      </c>
      <c r="J65" s="35"/>
      <c r="K65" s="35" t="s">
        <v>715</v>
      </c>
      <c r="L65" s="37" t="s">
        <v>716</v>
      </c>
      <c r="M65" s="38">
        <v>43787</v>
      </c>
      <c r="N65" s="39">
        <v>45223</v>
      </c>
      <c r="O65" s="26" t="s">
        <v>39</v>
      </c>
      <c r="P65" s="49">
        <f t="shared" si="17"/>
        <v>45223</v>
      </c>
      <c r="Q65" s="40">
        <v>19580</v>
      </c>
      <c r="R65" s="40" t="s">
        <v>717</v>
      </c>
      <c r="S65" s="41">
        <v>44493</v>
      </c>
      <c r="T65" s="42" t="s">
        <v>535</v>
      </c>
      <c r="U65" s="43" t="s">
        <v>39</v>
      </c>
      <c r="V65" s="44" t="s">
        <v>718</v>
      </c>
      <c r="W65" s="44" t="s">
        <v>718</v>
      </c>
      <c r="X65" s="42" t="s">
        <v>719</v>
      </c>
      <c r="Y65" s="42" t="s">
        <v>720</v>
      </c>
      <c r="Z65" s="44" t="s">
        <v>721</v>
      </c>
      <c r="AA65" s="45">
        <f>N65</f>
        <v>45223</v>
      </c>
      <c r="AB65" s="46" t="s">
        <v>60</v>
      </c>
      <c r="AC65" s="42">
        <v>203</v>
      </c>
      <c r="AE65" s="42">
        <v>260</v>
      </c>
      <c r="AG65" s="50">
        <v>472.5</v>
      </c>
      <c r="AI65" s="42">
        <v>61</v>
      </c>
      <c r="AJ65" s="42">
        <v>65</v>
      </c>
      <c r="AK65" s="42">
        <v>160</v>
      </c>
      <c r="AL65" s="42">
        <v>2</v>
      </c>
      <c r="AM65" s="42" t="s">
        <v>311</v>
      </c>
      <c r="AN65" s="42" t="str">
        <f ca="1">IF(N65="","",IF(DAYS360(N65,NOW())&gt;720,"neplatné viac ako 2roky",""))</f>
        <v/>
      </c>
    </row>
    <row r="66" spans="1:40" ht="12.75" customHeight="1" x14ac:dyDescent="0.2">
      <c r="A66" s="59">
        <v>102</v>
      </c>
      <c r="B66" s="29" t="s">
        <v>32</v>
      </c>
      <c r="C66" s="29" t="s">
        <v>722</v>
      </c>
      <c r="D66" s="29"/>
      <c r="E66" s="51" t="s">
        <v>723</v>
      </c>
      <c r="G66" s="52" t="s">
        <v>724</v>
      </c>
      <c r="I66" s="51" t="s">
        <v>501</v>
      </c>
      <c r="K66" s="51" t="s">
        <v>725</v>
      </c>
      <c r="L66" s="53" t="s">
        <v>726</v>
      </c>
      <c r="M66" s="54">
        <v>43657</v>
      </c>
      <c r="N66" s="49">
        <v>45103</v>
      </c>
      <c r="O66" s="30" t="s">
        <v>39</v>
      </c>
      <c r="P66" s="49">
        <f t="shared" si="17"/>
        <v>45103</v>
      </c>
      <c r="Q66" s="40">
        <v>19364</v>
      </c>
      <c r="R66" s="40" t="s">
        <v>727</v>
      </c>
      <c r="S66" s="41">
        <v>44373</v>
      </c>
      <c r="T66" s="42" t="s">
        <v>306</v>
      </c>
      <c r="U66" s="43" t="s">
        <v>39</v>
      </c>
      <c r="V66" s="44" t="s">
        <v>728</v>
      </c>
      <c r="W66" s="44" t="s">
        <v>728</v>
      </c>
      <c r="X66" s="42" t="s">
        <v>729</v>
      </c>
      <c r="Y66" s="42" t="s">
        <v>730</v>
      </c>
      <c r="Z66" s="44" t="s">
        <v>731</v>
      </c>
      <c r="AA66" s="45">
        <f t="shared" si="15"/>
        <v>45103</v>
      </c>
      <c r="AB66" s="46" t="s">
        <v>60</v>
      </c>
      <c r="AC66" s="42">
        <v>203.6</v>
      </c>
      <c r="AE66" s="42">
        <v>260</v>
      </c>
      <c r="AG66" s="42">
        <v>472.5</v>
      </c>
      <c r="AI66" s="42">
        <v>60</v>
      </c>
      <c r="AJ66" s="42">
        <v>65</v>
      </c>
      <c r="AK66" s="42">
        <v>161</v>
      </c>
      <c r="AL66" s="42">
        <v>2</v>
      </c>
      <c r="AM66" s="42" t="s">
        <v>732</v>
      </c>
    </row>
    <row r="67" spans="1:40" ht="12.75" customHeight="1" x14ac:dyDescent="0.2">
      <c r="A67" s="59">
        <v>103</v>
      </c>
      <c r="B67" s="29" t="s">
        <v>32</v>
      </c>
      <c r="C67" s="29" t="s">
        <v>229</v>
      </c>
      <c r="D67" s="29"/>
      <c r="E67" s="51" t="s">
        <v>733</v>
      </c>
      <c r="G67" s="52" t="s">
        <v>734</v>
      </c>
      <c r="I67" s="51" t="s">
        <v>735</v>
      </c>
      <c r="K67" s="51" t="s">
        <v>137</v>
      </c>
      <c r="L67" s="53" t="s">
        <v>138</v>
      </c>
      <c r="M67" s="54">
        <v>43668</v>
      </c>
      <c r="N67" s="49">
        <v>45120</v>
      </c>
      <c r="O67" s="30" t="s">
        <v>39</v>
      </c>
      <c r="P67" s="49">
        <f t="shared" si="17"/>
        <v>45120</v>
      </c>
      <c r="Q67" s="40">
        <v>19379</v>
      </c>
      <c r="R67" s="40">
        <v>2015</v>
      </c>
      <c r="S67" s="41">
        <v>44390</v>
      </c>
      <c r="T67" s="42" t="s">
        <v>41</v>
      </c>
      <c r="U67" s="43" t="s">
        <v>39</v>
      </c>
      <c r="V67" s="44" t="s">
        <v>736</v>
      </c>
      <c r="W67" s="44" t="s">
        <v>737</v>
      </c>
      <c r="X67" s="42" t="s">
        <v>141</v>
      </c>
      <c r="Z67" s="44" t="s">
        <v>142</v>
      </c>
      <c r="AA67" s="45">
        <f t="shared" si="15"/>
        <v>45120</v>
      </c>
      <c r="AB67" s="46" t="s">
        <v>48</v>
      </c>
      <c r="AC67" s="42">
        <v>197</v>
      </c>
      <c r="AE67" s="42">
        <v>350</v>
      </c>
      <c r="AG67" s="42">
        <v>450</v>
      </c>
      <c r="AI67" s="42">
        <v>60</v>
      </c>
      <c r="AJ67" s="42">
        <v>65</v>
      </c>
      <c r="AK67" s="42">
        <v>160</v>
      </c>
      <c r="AL67" s="42">
        <v>2</v>
      </c>
    </row>
    <row r="68" spans="1:40" ht="12.75" customHeight="1" x14ac:dyDescent="0.2">
      <c r="A68" s="59">
        <v>104</v>
      </c>
      <c r="B68" s="29" t="s">
        <v>32</v>
      </c>
      <c r="C68" s="29" t="s">
        <v>738</v>
      </c>
      <c r="D68" s="29"/>
      <c r="E68" s="51" t="s">
        <v>739</v>
      </c>
      <c r="G68" s="52" t="s">
        <v>740</v>
      </c>
      <c r="I68" s="51" t="s">
        <v>741</v>
      </c>
      <c r="K68" s="51" t="s">
        <v>742</v>
      </c>
      <c r="L68" s="53" t="s">
        <v>743</v>
      </c>
      <c r="M68" s="54">
        <v>43668</v>
      </c>
      <c r="N68" s="49">
        <v>45121</v>
      </c>
      <c r="O68" s="30" t="s">
        <v>39</v>
      </c>
      <c r="P68" s="49">
        <f t="shared" si="17"/>
        <v>45121</v>
      </c>
      <c r="Q68" s="40">
        <v>22260</v>
      </c>
      <c r="R68" s="40" t="s">
        <v>744</v>
      </c>
      <c r="S68" s="41">
        <v>44391</v>
      </c>
      <c r="T68" s="42" t="s">
        <v>535</v>
      </c>
      <c r="U68" s="43" t="s">
        <v>128</v>
      </c>
      <c r="V68" s="44" t="s">
        <v>745</v>
      </c>
      <c r="W68" s="44" t="s">
        <v>746</v>
      </c>
      <c r="X68" s="42" t="s">
        <v>747</v>
      </c>
      <c r="Y68" s="42" t="s">
        <v>748</v>
      </c>
      <c r="Z68" s="44" t="s">
        <v>749</v>
      </c>
      <c r="AA68" s="45">
        <f t="shared" si="15"/>
        <v>45121</v>
      </c>
      <c r="AB68" s="46" t="s">
        <v>48</v>
      </c>
      <c r="AC68" s="42">
        <v>195</v>
      </c>
      <c r="AE68" s="42" t="s">
        <v>40</v>
      </c>
      <c r="AG68" s="42">
        <v>450</v>
      </c>
      <c r="AI68" s="42">
        <v>56</v>
      </c>
      <c r="AJ68" s="42">
        <v>62</v>
      </c>
      <c r="AK68" s="42">
        <v>132</v>
      </c>
      <c r="AL68" s="42">
        <v>2</v>
      </c>
    </row>
    <row r="69" spans="1:40" ht="12.75" customHeight="1" x14ac:dyDescent="0.2">
      <c r="A69" s="59">
        <v>106</v>
      </c>
      <c r="B69" s="29" t="s">
        <v>32</v>
      </c>
      <c r="C69" s="29" t="s">
        <v>750</v>
      </c>
      <c r="D69" s="29"/>
      <c r="E69" s="51" t="s">
        <v>751</v>
      </c>
      <c r="G69" s="52" t="s">
        <v>752</v>
      </c>
      <c r="I69" s="51" t="s">
        <v>185</v>
      </c>
      <c r="K69" s="51" t="s">
        <v>753</v>
      </c>
      <c r="L69" s="53" t="s">
        <v>754</v>
      </c>
      <c r="M69" s="54">
        <v>43896</v>
      </c>
      <c r="N69" s="49">
        <v>44597</v>
      </c>
      <c r="O69" s="30" t="s">
        <v>39</v>
      </c>
      <c r="P69" s="49">
        <f t="shared" si="17"/>
        <v>44597</v>
      </c>
      <c r="Q69" s="40">
        <v>20243</v>
      </c>
      <c r="R69" s="40" t="s">
        <v>755</v>
      </c>
      <c r="S69" s="41">
        <v>43866</v>
      </c>
      <c r="T69" s="42" t="s">
        <v>476</v>
      </c>
      <c r="U69" s="43" t="s">
        <v>42</v>
      </c>
      <c r="V69" s="44" t="s">
        <v>105</v>
      </c>
      <c r="W69" s="44" t="s">
        <v>756</v>
      </c>
      <c r="X69" s="42" t="s">
        <v>757</v>
      </c>
      <c r="Y69" s="42" t="s">
        <v>758</v>
      </c>
      <c r="Z69" s="44" t="s">
        <v>759</v>
      </c>
      <c r="AA69" s="45">
        <f t="shared" si="15"/>
        <v>44597</v>
      </c>
      <c r="AB69" s="46" t="s">
        <v>48</v>
      </c>
      <c r="AC69" s="42">
        <v>143</v>
      </c>
      <c r="AE69" s="42">
        <v>203</v>
      </c>
      <c r="AG69" s="42">
        <v>350</v>
      </c>
      <c r="AI69" s="42">
        <v>55</v>
      </c>
      <c r="AJ69" s="42">
        <v>60</v>
      </c>
      <c r="AK69" s="42">
        <v>120</v>
      </c>
      <c r="AL69" s="42">
        <v>2</v>
      </c>
    </row>
    <row r="70" spans="1:40" ht="12.75" customHeight="1" x14ac:dyDescent="0.2">
      <c r="A70" s="19">
        <v>110</v>
      </c>
      <c r="B70" s="29" t="s">
        <v>32</v>
      </c>
      <c r="C70" s="29" t="s">
        <v>760</v>
      </c>
      <c r="D70" s="29"/>
      <c r="E70" s="51" t="s">
        <v>761</v>
      </c>
      <c r="G70" s="52" t="s">
        <v>762</v>
      </c>
      <c r="I70" s="51" t="s">
        <v>763</v>
      </c>
      <c r="K70" s="35" t="s">
        <v>764</v>
      </c>
      <c r="L70" s="37" t="s">
        <v>765</v>
      </c>
      <c r="M70" s="54">
        <v>43286</v>
      </c>
      <c r="N70" s="39">
        <v>45474</v>
      </c>
      <c r="O70" s="26" t="s">
        <v>39</v>
      </c>
      <c r="P70" s="49">
        <f>N70</f>
        <v>45474</v>
      </c>
      <c r="Q70" s="40">
        <v>18516</v>
      </c>
      <c r="R70" s="40">
        <v>2018</v>
      </c>
      <c r="S70" s="41">
        <v>44743</v>
      </c>
      <c r="T70" s="42" t="s">
        <v>476</v>
      </c>
      <c r="U70" s="43" t="s">
        <v>39</v>
      </c>
      <c r="V70" s="31" t="s">
        <v>766</v>
      </c>
      <c r="W70" s="31" t="s">
        <v>737</v>
      </c>
      <c r="X70" s="42" t="s">
        <v>767</v>
      </c>
      <c r="Y70" s="42" t="s">
        <v>768</v>
      </c>
      <c r="Z70" s="44" t="s">
        <v>769</v>
      </c>
      <c r="AA70" s="45">
        <f>N70</f>
        <v>45474</v>
      </c>
      <c r="AB70" s="46">
        <v>3</v>
      </c>
      <c r="AC70" s="42">
        <v>230</v>
      </c>
      <c r="AE70" s="42">
        <v>290</v>
      </c>
      <c r="AG70" s="42">
        <v>472.5</v>
      </c>
      <c r="AI70" s="42">
        <v>60</v>
      </c>
      <c r="AJ70" s="42">
        <v>65</v>
      </c>
      <c r="AK70" s="42">
        <v>150</v>
      </c>
      <c r="AL70" s="42">
        <v>2</v>
      </c>
    </row>
    <row r="71" spans="1:40" ht="12.75" customHeight="1" x14ac:dyDescent="0.2">
      <c r="A71" s="59">
        <v>111</v>
      </c>
      <c r="B71" s="29" t="s">
        <v>32</v>
      </c>
      <c r="C71" s="29" t="s">
        <v>770</v>
      </c>
      <c r="D71" s="29"/>
      <c r="E71" s="51" t="s">
        <v>771</v>
      </c>
      <c r="G71" s="52" t="s">
        <v>772</v>
      </c>
      <c r="I71" s="51" t="s">
        <v>773</v>
      </c>
      <c r="K71" s="51" t="s">
        <v>774</v>
      </c>
      <c r="L71" s="53" t="s">
        <v>775</v>
      </c>
      <c r="M71" s="54">
        <v>42248</v>
      </c>
      <c r="N71" s="49">
        <v>45285</v>
      </c>
      <c r="O71" s="30" t="s">
        <v>91</v>
      </c>
      <c r="P71" s="49">
        <f t="shared" si="17"/>
        <v>45285</v>
      </c>
      <c r="Q71" s="40">
        <v>22002</v>
      </c>
      <c r="R71" s="40">
        <v>1999</v>
      </c>
      <c r="S71" s="41">
        <v>44555</v>
      </c>
      <c r="T71" s="42" t="s">
        <v>306</v>
      </c>
      <c r="U71" s="43" t="s">
        <v>39</v>
      </c>
      <c r="V71" s="44" t="s">
        <v>776</v>
      </c>
      <c r="W71" s="44" t="s">
        <v>777</v>
      </c>
      <c r="X71" s="42" t="s">
        <v>778</v>
      </c>
      <c r="Y71" s="42" t="s">
        <v>779</v>
      </c>
      <c r="Z71" s="44" t="s">
        <v>780</v>
      </c>
      <c r="AA71" s="45">
        <f>N71</f>
        <v>45285</v>
      </c>
      <c r="AB71" s="46" t="s">
        <v>60</v>
      </c>
      <c r="AC71" s="42">
        <v>226</v>
      </c>
      <c r="AE71" s="42">
        <v>286</v>
      </c>
      <c r="AG71" s="42">
        <v>430</v>
      </c>
      <c r="AI71" s="42">
        <v>60</v>
      </c>
      <c r="AJ71" s="42">
        <v>65</v>
      </c>
      <c r="AK71" s="42">
        <v>120</v>
      </c>
      <c r="AL71" s="42">
        <v>2</v>
      </c>
    </row>
    <row r="72" spans="1:40" ht="12.75" customHeight="1" x14ac:dyDescent="0.2">
      <c r="A72" s="59">
        <v>117</v>
      </c>
      <c r="B72" s="29" t="s">
        <v>32</v>
      </c>
      <c r="C72" s="29" t="s">
        <v>229</v>
      </c>
      <c r="D72" s="29"/>
      <c r="E72" s="51" t="s">
        <v>781</v>
      </c>
      <c r="G72" s="52" t="s">
        <v>782</v>
      </c>
      <c r="I72" s="51" t="s">
        <v>136</v>
      </c>
      <c r="K72" s="51" t="s">
        <v>304</v>
      </c>
      <c r="L72" s="53" t="s">
        <v>305</v>
      </c>
      <c r="M72" s="54">
        <v>42166</v>
      </c>
      <c r="N72" s="49">
        <v>45115</v>
      </c>
      <c r="O72" s="30" t="s">
        <v>39</v>
      </c>
      <c r="P72" s="49">
        <f t="shared" si="17"/>
        <v>45115</v>
      </c>
      <c r="Q72" s="40">
        <v>21359</v>
      </c>
      <c r="R72" s="40">
        <v>2015</v>
      </c>
      <c r="S72" s="41">
        <v>44385</v>
      </c>
      <c r="T72" s="42" t="s">
        <v>306</v>
      </c>
      <c r="U72" s="43" t="s">
        <v>39</v>
      </c>
      <c r="V72" s="44" t="s">
        <v>783</v>
      </c>
      <c r="W72" s="44" t="s">
        <v>784</v>
      </c>
      <c r="X72" s="42" t="s">
        <v>308</v>
      </c>
      <c r="Y72" s="41" t="s">
        <v>309</v>
      </c>
      <c r="Z72" s="44" t="s">
        <v>310</v>
      </c>
      <c r="AA72" s="45">
        <f t="shared" si="15"/>
        <v>45115</v>
      </c>
      <c r="AB72" s="46" t="s">
        <v>60</v>
      </c>
      <c r="AC72" s="42">
        <v>240</v>
      </c>
      <c r="AE72" s="42">
        <v>300</v>
      </c>
      <c r="AG72" s="42">
        <v>450</v>
      </c>
      <c r="AI72" s="42">
        <v>60</v>
      </c>
      <c r="AJ72" s="42">
        <v>65</v>
      </c>
      <c r="AK72" s="42">
        <v>168</v>
      </c>
      <c r="AL72" s="42">
        <v>2</v>
      </c>
    </row>
    <row r="73" spans="1:40" ht="12.75" customHeight="1" x14ac:dyDescent="0.2">
      <c r="A73" s="59">
        <v>121</v>
      </c>
      <c r="B73" s="29" t="s">
        <v>32</v>
      </c>
      <c r="C73" s="29" t="s">
        <v>785</v>
      </c>
      <c r="D73" s="29"/>
      <c r="E73" s="51" t="s">
        <v>786</v>
      </c>
      <c r="G73" s="52" t="s">
        <v>787</v>
      </c>
      <c r="I73" s="51" t="s">
        <v>788</v>
      </c>
      <c r="K73" s="51" t="s">
        <v>789</v>
      </c>
      <c r="L73" s="53" t="s">
        <v>790</v>
      </c>
      <c r="M73" s="54">
        <v>42883</v>
      </c>
      <c r="N73" s="49">
        <v>44334</v>
      </c>
      <c r="O73" s="30" t="s">
        <v>39</v>
      </c>
      <c r="P73" s="49">
        <f t="shared" si="17"/>
        <v>44334</v>
      </c>
      <c r="Q73" s="40">
        <v>17576</v>
      </c>
      <c r="R73" s="40">
        <v>2015</v>
      </c>
      <c r="S73" s="41">
        <v>43514</v>
      </c>
      <c r="T73" s="42" t="s">
        <v>201</v>
      </c>
      <c r="U73" s="43" t="s">
        <v>39</v>
      </c>
      <c r="V73" s="44" t="s">
        <v>791</v>
      </c>
      <c r="W73" s="44" t="s">
        <v>792</v>
      </c>
      <c r="X73" s="42" t="s">
        <v>793</v>
      </c>
      <c r="Y73" s="42" t="s">
        <v>794</v>
      </c>
      <c r="Z73" s="44" t="s">
        <v>795</v>
      </c>
      <c r="AA73" s="45">
        <f t="shared" si="15"/>
        <v>44334</v>
      </c>
      <c r="AB73" s="46" t="s">
        <v>60</v>
      </c>
      <c r="AC73" s="42">
        <v>219</v>
      </c>
      <c r="AE73" s="42">
        <v>279</v>
      </c>
      <c r="AG73" s="42">
        <v>450</v>
      </c>
      <c r="AI73" s="42">
        <v>52</v>
      </c>
      <c r="AJ73" s="42">
        <v>57</v>
      </c>
      <c r="AK73" s="42">
        <v>140</v>
      </c>
      <c r="AL73" s="42">
        <v>2</v>
      </c>
    </row>
    <row r="74" spans="1:40" ht="12.75" customHeight="1" x14ac:dyDescent="0.2">
      <c r="A74" s="59">
        <v>123</v>
      </c>
      <c r="B74" s="29" t="s">
        <v>32</v>
      </c>
      <c r="C74" s="29" t="s">
        <v>796</v>
      </c>
      <c r="D74" s="29"/>
      <c r="E74" s="51" t="s">
        <v>797</v>
      </c>
      <c r="G74" s="52" t="s">
        <v>798</v>
      </c>
      <c r="I74" s="51" t="s">
        <v>799</v>
      </c>
      <c r="K74" s="51" t="s">
        <v>800</v>
      </c>
      <c r="L74" s="53" t="s">
        <v>801</v>
      </c>
      <c r="M74" s="54">
        <v>43951</v>
      </c>
      <c r="N74" s="49">
        <v>45374</v>
      </c>
      <c r="O74" s="30" t="s">
        <v>39</v>
      </c>
      <c r="P74" s="49">
        <f t="shared" si="17"/>
        <v>45374</v>
      </c>
      <c r="Q74" s="40">
        <v>20354</v>
      </c>
      <c r="R74" s="40" t="s">
        <v>802</v>
      </c>
      <c r="S74" s="41">
        <v>44643</v>
      </c>
      <c r="T74" s="42" t="s">
        <v>535</v>
      </c>
      <c r="U74" s="43" t="s">
        <v>39</v>
      </c>
      <c r="V74" s="44" t="s">
        <v>803</v>
      </c>
      <c r="W74" s="44" t="s">
        <v>803</v>
      </c>
      <c r="X74" s="42" t="s">
        <v>804</v>
      </c>
      <c r="Y74" s="42" t="s">
        <v>730</v>
      </c>
      <c r="Z74" s="44" t="s">
        <v>731</v>
      </c>
      <c r="AA74" s="45">
        <f t="shared" si="15"/>
        <v>45374</v>
      </c>
      <c r="AB74" s="46" t="s">
        <v>48</v>
      </c>
      <c r="AC74" s="42">
        <v>87</v>
      </c>
      <c r="AE74" s="42">
        <v>105</v>
      </c>
      <c r="AG74" s="42">
        <v>205</v>
      </c>
      <c r="AI74" s="42">
        <v>31</v>
      </c>
      <c r="AJ74" s="42">
        <v>35</v>
      </c>
      <c r="AK74" s="42">
        <v>85</v>
      </c>
      <c r="AL74" s="42">
        <v>1</v>
      </c>
    </row>
    <row r="75" spans="1:40" ht="12.75" customHeight="1" x14ac:dyDescent="0.2">
      <c r="A75" s="59">
        <v>124</v>
      </c>
      <c r="B75" s="29" t="s">
        <v>32</v>
      </c>
      <c r="C75" s="29" t="s">
        <v>805</v>
      </c>
      <c r="D75" s="29"/>
      <c r="E75" s="51" t="s">
        <v>806</v>
      </c>
      <c r="G75" s="52" t="s">
        <v>807</v>
      </c>
      <c r="I75" s="51" t="s">
        <v>808</v>
      </c>
      <c r="K75" s="51" t="s">
        <v>809</v>
      </c>
      <c r="L75" s="53" t="s">
        <v>810</v>
      </c>
      <c r="M75" s="54">
        <v>43765</v>
      </c>
      <c r="N75" s="49">
        <v>45218</v>
      </c>
      <c r="O75" s="30" t="s">
        <v>39</v>
      </c>
      <c r="P75" s="49">
        <f t="shared" si="17"/>
        <v>45218</v>
      </c>
      <c r="Q75" s="40">
        <v>21574</v>
      </c>
      <c r="R75" s="40">
        <v>2019</v>
      </c>
      <c r="S75" s="41">
        <v>44488</v>
      </c>
      <c r="T75" s="42" t="s">
        <v>535</v>
      </c>
      <c r="U75" s="43" t="s">
        <v>39</v>
      </c>
      <c r="V75" s="44" t="s">
        <v>811</v>
      </c>
      <c r="W75" s="44" t="s">
        <v>811</v>
      </c>
      <c r="X75" s="42" t="s">
        <v>812</v>
      </c>
      <c r="Y75" s="42" t="s">
        <v>369</v>
      </c>
      <c r="Z75" s="44" t="s">
        <v>813</v>
      </c>
      <c r="AA75" s="45">
        <f>N75</f>
        <v>45218</v>
      </c>
      <c r="AB75" s="46" t="s">
        <v>48</v>
      </c>
      <c r="AC75" s="42">
        <v>68.2</v>
      </c>
      <c r="AE75" s="42">
        <v>123</v>
      </c>
      <c r="AG75" s="90">
        <v>180.5</v>
      </c>
      <c r="AI75" s="42">
        <v>37</v>
      </c>
      <c r="AJ75" s="42">
        <v>42</v>
      </c>
      <c r="AK75" s="42">
        <v>90</v>
      </c>
      <c r="AL75" s="42">
        <v>1</v>
      </c>
    </row>
    <row r="76" spans="1:40" ht="12.75" customHeight="1" x14ac:dyDescent="0.2">
      <c r="A76" s="59">
        <v>133</v>
      </c>
      <c r="B76" s="29" t="s">
        <v>32</v>
      </c>
      <c r="C76" s="29" t="s">
        <v>814</v>
      </c>
      <c r="D76" s="29"/>
      <c r="E76" s="51" t="s">
        <v>815</v>
      </c>
      <c r="G76" s="52" t="s">
        <v>816</v>
      </c>
      <c r="I76" s="51" t="s">
        <v>185</v>
      </c>
      <c r="K76" s="51" t="s">
        <v>817</v>
      </c>
      <c r="L76" s="53" t="s">
        <v>818</v>
      </c>
      <c r="M76" s="54">
        <v>44019</v>
      </c>
      <c r="N76" s="49">
        <v>44748</v>
      </c>
      <c r="O76" s="30" t="s">
        <v>39</v>
      </c>
      <c r="P76" s="49">
        <f t="shared" si="17"/>
        <v>44748</v>
      </c>
      <c r="Q76" s="40">
        <v>20518</v>
      </c>
      <c r="R76" s="40" t="s">
        <v>819</v>
      </c>
      <c r="S76" s="41">
        <v>44018</v>
      </c>
      <c r="T76" s="42" t="s">
        <v>476</v>
      </c>
      <c r="U76" s="43" t="s">
        <v>42</v>
      </c>
      <c r="V76" s="44" t="s">
        <v>105</v>
      </c>
      <c r="W76" s="44" t="s">
        <v>820</v>
      </c>
      <c r="X76" s="42" t="s">
        <v>821</v>
      </c>
      <c r="Y76" s="42" t="s">
        <v>822</v>
      </c>
      <c r="Z76" s="44" t="s">
        <v>823</v>
      </c>
      <c r="AA76" s="45">
        <f t="shared" ref="AA76:AA77" si="20">N76</f>
        <v>44748</v>
      </c>
      <c r="AB76" s="46" t="s">
        <v>60</v>
      </c>
      <c r="AC76" s="90">
        <v>239.5</v>
      </c>
      <c r="AE76" s="90">
        <v>299.5</v>
      </c>
      <c r="AG76" s="42">
        <v>450</v>
      </c>
      <c r="AI76" s="42">
        <v>50</v>
      </c>
      <c r="AJ76" s="42">
        <v>55</v>
      </c>
      <c r="AK76" s="42">
        <v>130</v>
      </c>
      <c r="AL76" s="42">
        <v>2</v>
      </c>
    </row>
    <row r="77" spans="1:40" ht="12.75" customHeight="1" x14ac:dyDescent="0.2">
      <c r="A77" s="59">
        <v>189</v>
      </c>
      <c r="B77" s="29" t="s">
        <v>32</v>
      </c>
      <c r="C77" s="29" t="s">
        <v>824</v>
      </c>
      <c r="D77" s="29"/>
      <c r="E77" s="51" t="s">
        <v>825</v>
      </c>
      <c r="G77" s="52" t="s">
        <v>826</v>
      </c>
      <c r="I77" s="51" t="s">
        <v>827</v>
      </c>
      <c r="K77" s="51" t="s">
        <v>462</v>
      </c>
      <c r="L77" s="53" t="s">
        <v>463</v>
      </c>
      <c r="M77" s="54">
        <v>43895</v>
      </c>
      <c r="N77" s="49">
        <v>45343</v>
      </c>
      <c r="O77" s="30" t="s">
        <v>828</v>
      </c>
      <c r="P77" s="49">
        <f t="shared" ref="P77" si="21">N77</f>
        <v>45343</v>
      </c>
      <c r="Q77" s="40">
        <v>20238</v>
      </c>
      <c r="R77" s="40">
        <v>2017</v>
      </c>
      <c r="S77" s="41">
        <v>44613</v>
      </c>
      <c r="T77" s="42" t="s">
        <v>476</v>
      </c>
      <c r="U77" s="43" t="s">
        <v>39</v>
      </c>
      <c r="V77" s="44" t="s">
        <v>829</v>
      </c>
      <c r="W77" s="44" t="s">
        <v>830</v>
      </c>
      <c r="X77" s="42" t="s">
        <v>466</v>
      </c>
      <c r="Y77" s="42" t="s">
        <v>153</v>
      </c>
      <c r="Z77" s="44" t="s">
        <v>154</v>
      </c>
      <c r="AA77" s="45">
        <f t="shared" si="20"/>
        <v>45343</v>
      </c>
      <c r="AB77" s="46" t="s">
        <v>48</v>
      </c>
      <c r="AC77" s="42">
        <v>260</v>
      </c>
      <c r="AE77" s="42">
        <v>290</v>
      </c>
      <c r="AG77" s="90">
        <v>472.5</v>
      </c>
      <c r="AI77" s="42">
        <v>50</v>
      </c>
      <c r="AJ77" s="42">
        <v>54</v>
      </c>
      <c r="AK77" s="42">
        <v>130</v>
      </c>
      <c r="AL77" s="42">
        <v>2</v>
      </c>
    </row>
    <row r="78" spans="1:40" ht="12.75" customHeight="1" x14ac:dyDescent="0.2">
      <c r="A78" s="59">
        <v>202</v>
      </c>
      <c r="B78" s="19" t="s">
        <v>32</v>
      </c>
      <c r="C78" s="29" t="s">
        <v>133</v>
      </c>
      <c r="D78" s="20"/>
      <c r="E78" s="20" t="s">
        <v>831</v>
      </c>
      <c r="F78" s="21"/>
      <c r="G78" s="22" t="s">
        <v>832</v>
      </c>
      <c r="H78" s="22"/>
      <c r="I78" s="35" t="s">
        <v>136</v>
      </c>
      <c r="J78" s="20"/>
      <c r="K78" s="62" t="s">
        <v>833</v>
      </c>
      <c r="L78" s="37" t="s">
        <v>834</v>
      </c>
      <c r="M78" s="63">
        <v>42894</v>
      </c>
      <c r="N78" s="57">
        <v>45031</v>
      </c>
      <c r="O78" s="26" t="s">
        <v>39</v>
      </c>
      <c r="P78" s="49">
        <f t="shared" ref="P78" si="22">N78</f>
        <v>45031</v>
      </c>
      <c r="Q78" s="27">
        <v>21209</v>
      </c>
      <c r="R78" s="27">
        <v>2017</v>
      </c>
      <c r="S78" s="41">
        <v>44301</v>
      </c>
      <c r="T78" s="29" t="s">
        <v>668</v>
      </c>
      <c r="U78" s="30" t="s">
        <v>39</v>
      </c>
      <c r="V78" s="31" t="s">
        <v>835</v>
      </c>
      <c r="W78" s="31" t="s">
        <v>836</v>
      </c>
      <c r="X78" s="29" t="s">
        <v>837</v>
      </c>
      <c r="Y78" s="29" t="s">
        <v>838</v>
      </c>
      <c r="Z78" s="31" t="s">
        <v>839</v>
      </c>
      <c r="AA78" s="45">
        <f>N78</f>
        <v>45031</v>
      </c>
      <c r="AB78" s="33" t="s">
        <v>60</v>
      </c>
      <c r="AC78" s="29">
        <v>235</v>
      </c>
      <c r="AD78" s="29"/>
      <c r="AE78" s="29">
        <v>295</v>
      </c>
      <c r="AF78" s="29"/>
      <c r="AG78" s="29">
        <v>450</v>
      </c>
      <c r="AH78" s="29"/>
      <c r="AI78" s="29">
        <v>60</v>
      </c>
      <c r="AJ78" s="29">
        <v>65</v>
      </c>
      <c r="AK78" s="29">
        <v>160</v>
      </c>
      <c r="AL78" s="29">
        <v>2</v>
      </c>
    </row>
    <row r="79" spans="1:40" ht="12.75" customHeight="1" x14ac:dyDescent="0.2">
      <c r="A79" s="19">
        <v>400</v>
      </c>
      <c r="B79" s="19" t="s">
        <v>97</v>
      </c>
      <c r="C79" s="29" t="s">
        <v>840</v>
      </c>
      <c r="D79" s="29"/>
      <c r="E79" s="35" t="s">
        <v>841</v>
      </c>
      <c r="G79" s="52" t="s">
        <v>842</v>
      </c>
      <c r="I79" s="51" t="s">
        <v>843</v>
      </c>
      <c r="K79" s="51" t="s">
        <v>844</v>
      </c>
      <c r="L79" s="53" t="s">
        <v>845</v>
      </c>
      <c r="M79" s="54">
        <v>44965</v>
      </c>
      <c r="N79" s="49">
        <v>45679</v>
      </c>
      <c r="O79" s="30" t="s">
        <v>39</v>
      </c>
      <c r="P79" s="49">
        <v>45679</v>
      </c>
      <c r="Q79" s="40">
        <v>23065</v>
      </c>
      <c r="R79" s="40">
        <v>2012</v>
      </c>
      <c r="S79" s="41">
        <v>44948</v>
      </c>
      <c r="T79" s="42" t="s">
        <v>104</v>
      </c>
      <c r="U79" s="43" t="s">
        <v>42</v>
      </c>
      <c r="V79" s="44" t="s">
        <v>105</v>
      </c>
      <c r="W79" s="44" t="s">
        <v>105</v>
      </c>
      <c r="X79" s="42" t="s">
        <v>846</v>
      </c>
      <c r="Y79" s="42" t="s">
        <v>847</v>
      </c>
      <c r="Z79" s="44" t="s">
        <v>848</v>
      </c>
      <c r="AA79" s="45">
        <f>N79</f>
        <v>45679</v>
      </c>
      <c r="AB79" s="46" t="s">
        <v>849</v>
      </c>
      <c r="AC79" s="60">
        <v>23</v>
      </c>
      <c r="AE79" s="42">
        <v>105</v>
      </c>
      <c r="AG79" s="42">
        <v>149</v>
      </c>
      <c r="AI79" s="42">
        <v>27</v>
      </c>
      <c r="AJ79" s="42">
        <v>62</v>
      </c>
      <c r="AK79" s="42">
        <v>70</v>
      </c>
      <c r="AL79" s="42">
        <v>1</v>
      </c>
    </row>
    <row r="80" spans="1:40" s="29" customFormat="1" ht="12.75" customHeight="1" x14ac:dyDescent="0.2">
      <c r="A80" s="19">
        <v>401</v>
      </c>
      <c r="B80" s="19" t="s">
        <v>32</v>
      </c>
      <c r="C80" s="20" t="s">
        <v>850</v>
      </c>
      <c r="D80" s="20"/>
      <c r="E80" s="20" t="s">
        <v>851</v>
      </c>
      <c r="F80" s="21"/>
      <c r="G80" s="22" t="s">
        <v>852</v>
      </c>
      <c r="H80" s="22"/>
      <c r="I80" s="20" t="s">
        <v>853</v>
      </c>
      <c r="J80" s="20"/>
      <c r="K80" s="75" t="s">
        <v>854</v>
      </c>
      <c r="L80" s="70" t="s">
        <v>420</v>
      </c>
      <c r="M80" s="71">
        <v>39561</v>
      </c>
      <c r="N80" s="72">
        <v>44299</v>
      </c>
      <c r="O80" s="26" t="s">
        <v>39</v>
      </c>
      <c r="P80" s="28">
        <f t="shared" ref="P80" si="23">N80</f>
        <v>44299</v>
      </c>
      <c r="Q80" s="27">
        <v>19278</v>
      </c>
      <c r="R80" s="27" t="s">
        <v>855</v>
      </c>
      <c r="S80" s="28">
        <v>43568</v>
      </c>
      <c r="T80" s="29" t="s">
        <v>856</v>
      </c>
      <c r="U80" s="30" t="s">
        <v>39</v>
      </c>
      <c r="V80" s="31"/>
      <c r="W80" s="31" t="s">
        <v>857</v>
      </c>
      <c r="X80" s="29" t="s">
        <v>423</v>
      </c>
      <c r="Y80" s="29" t="s">
        <v>424</v>
      </c>
      <c r="Z80" s="31" t="s">
        <v>425</v>
      </c>
      <c r="AA80" s="32">
        <f t="shared" ref="AA80" si="24">N80</f>
        <v>44299</v>
      </c>
      <c r="AB80" s="31" t="s">
        <v>858</v>
      </c>
      <c r="AC80" s="29" t="s">
        <v>859</v>
      </c>
      <c r="AE80" s="29">
        <v>97</v>
      </c>
      <c r="AG80" s="29">
        <v>160</v>
      </c>
      <c r="AI80" s="29">
        <v>25</v>
      </c>
      <c r="AJ80" s="29">
        <v>30</v>
      </c>
      <c r="AK80" s="29">
        <v>80</v>
      </c>
      <c r="AL80" s="29">
        <v>1</v>
      </c>
      <c r="AN80" s="29" t="str">
        <f ca="1">IF(N80="","",IF(DAYS360(N80,NOW())&gt;720,"neplatné viac ako 2roky",""))</f>
        <v/>
      </c>
    </row>
    <row r="81" spans="1:40" s="29" customFormat="1" ht="12.75" customHeight="1" x14ac:dyDescent="0.2">
      <c r="A81" s="19">
        <v>402</v>
      </c>
      <c r="B81" s="19" t="s">
        <v>97</v>
      </c>
      <c r="C81" s="20" t="s">
        <v>860</v>
      </c>
      <c r="D81" s="20"/>
      <c r="E81" s="20" t="s">
        <v>861</v>
      </c>
      <c r="F81" s="21"/>
      <c r="G81" s="22" t="s">
        <v>862</v>
      </c>
      <c r="H81" s="22"/>
      <c r="I81" s="20" t="s">
        <v>863</v>
      </c>
      <c r="J81" s="20"/>
      <c r="K81" s="20" t="s">
        <v>864</v>
      </c>
      <c r="L81" s="23" t="s">
        <v>865</v>
      </c>
      <c r="M81" s="24">
        <v>39932</v>
      </c>
      <c r="N81" s="25">
        <v>45428</v>
      </c>
      <c r="O81" s="26" t="s">
        <v>39</v>
      </c>
      <c r="P81" s="57">
        <f t="shared" ref="P81:P108" si="25">N81</f>
        <v>45428</v>
      </c>
      <c r="Q81" s="27">
        <v>17956</v>
      </c>
      <c r="R81" s="27">
        <v>2003</v>
      </c>
      <c r="S81" s="28">
        <v>44697</v>
      </c>
      <c r="T81" s="29" t="s">
        <v>535</v>
      </c>
      <c r="U81" s="30" t="s">
        <v>39</v>
      </c>
      <c r="V81" s="31" t="s">
        <v>105</v>
      </c>
      <c r="W81" s="31" t="s">
        <v>866</v>
      </c>
      <c r="X81" s="29" t="s">
        <v>867</v>
      </c>
      <c r="Y81" s="29" t="s">
        <v>369</v>
      </c>
      <c r="Z81" s="31" t="s">
        <v>868</v>
      </c>
      <c r="AA81" s="32">
        <f t="shared" ref="AA81:AA103" si="26">N81</f>
        <v>45428</v>
      </c>
      <c r="AB81" s="33" t="s">
        <v>60</v>
      </c>
      <c r="AC81" s="29">
        <v>36</v>
      </c>
      <c r="AE81" s="29">
        <v>116</v>
      </c>
      <c r="AG81" s="29">
        <v>140</v>
      </c>
      <c r="AI81" s="29">
        <v>34</v>
      </c>
      <c r="AJ81" s="29">
        <v>48</v>
      </c>
      <c r="AK81" s="29">
        <v>100</v>
      </c>
      <c r="AL81" s="29">
        <v>1</v>
      </c>
      <c r="AN81" s="29" t="str">
        <f ca="1">IF(N81="","",IF(DAYS360(N81,NOW())&gt;720,"neplatné viac ako 2roky",""))</f>
        <v/>
      </c>
    </row>
    <row r="82" spans="1:40" s="29" customFormat="1" ht="12.75" customHeight="1" x14ac:dyDescent="0.2">
      <c r="A82" s="19">
        <v>406</v>
      </c>
      <c r="B82" s="19" t="s">
        <v>97</v>
      </c>
      <c r="C82" s="20" t="s">
        <v>869</v>
      </c>
      <c r="D82" s="20"/>
      <c r="E82" s="20" t="s">
        <v>870</v>
      </c>
      <c r="F82" s="21"/>
      <c r="G82" s="22" t="s">
        <v>871</v>
      </c>
      <c r="H82" s="22"/>
      <c r="I82" s="20" t="s">
        <v>872</v>
      </c>
      <c r="J82" s="20"/>
      <c r="K82" s="29" t="s">
        <v>677</v>
      </c>
      <c r="L82" s="37" t="s">
        <v>678</v>
      </c>
      <c r="M82" s="57">
        <v>43323</v>
      </c>
      <c r="N82" s="57">
        <v>45513</v>
      </c>
      <c r="O82" s="26" t="s">
        <v>39</v>
      </c>
      <c r="P82" s="49">
        <f t="shared" ref="P82" si="27">N82</f>
        <v>45513</v>
      </c>
      <c r="Q82" s="27">
        <v>18570</v>
      </c>
      <c r="R82" s="27">
        <v>2009</v>
      </c>
      <c r="S82" s="41">
        <v>44782</v>
      </c>
      <c r="T82" s="29" t="s">
        <v>535</v>
      </c>
      <c r="U82" s="30" t="s">
        <v>39</v>
      </c>
      <c r="V82" s="31" t="s">
        <v>873</v>
      </c>
      <c r="W82" s="31" t="s">
        <v>874</v>
      </c>
      <c r="X82" s="29" t="s">
        <v>682</v>
      </c>
      <c r="Y82" s="29" t="s">
        <v>683</v>
      </c>
      <c r="Z82" s="31" t="s">
        <v>684</v>
      </c>
      <c r="AA82" s="45">
        <f t="shared" ref="AA82" si="28">N82</f>
        <v>45513</v>
      </c>
      <c r="AB82" s="33" t="s">
        <v>181</v>
      </c>
      <c r="AC82" s="29">
        <v>27</v>
      </c>
      <c r="AE82" s="29">
        <v>90</v>
      </c>
      <c r="AF82" s="29">
        <v>85</v>
      </c>
      <c r="AG82" s="29">
        <v>147</v>
      </c>
      <c r="AI82" s="29">
        <v>28</v>
      </c>
      <c r="AJ82" s="29">
        <v>60</v>
      </c>
      <c r="AK82" s="29">
        <v>90</v>
      </c>
      <c r="AL82" s="29">
        <v>1</v>
      </c>
      <c r="AN82" s="29" t="str">
        <f ca="1">IF(N82="","",IF(DAYS360(N82,NOW())&gt;720,"neplatné viac ako 2roky",""))</f>
        <v/>
      </c>
    </row>
    <row r="83" spans="1:40" ht="12.75" customHeight="1" x14ac:dyDescent="0.2">
      <c r="A83" s="19">
        <v>407</v>
      </c>
      <c r="B83" s="19" t="s">
        <v>32</v>
      </c>
      <c r="C83" s="20" t="s">
        <v>875</v>
      </c>
      <c r="D83" s="20"/>
      <c r="E83" s="35" t="s">
        <v>876</v>
      </c>
      <c r="F83" s="58"/>
      <c r="G83" s="36" t="s">
        <v>877</v>
      </c>
      <c r="H83" s="36"/>
      <c r="I83" s="35" t="s">
        <v>878</v>
      </c>
      <c r="J83" s="35"/>
      <c r="K83" s="35" t="s">
        <v>879</v>
      </c>
      <c r="L83" s="37" t="s">
        <v>880</v>
      </c>
      <c r="M83" s="38">
        <v>40624</v>
      </c>
      <c r="N83" s="39">
        <v>45025</v>
      </c>
      <c r="O83" s="26" t="s">
        <v>91</v>
      </c>
      <c r="P83" s="49">
        <f t="shared" si="25"/>
        <v>45025</v>
      </c>
      <c r="Q83" s="40">
        <v>21194</v>
      </c>
      <c r="R83" s="40">
        <v>2002</v>
      </c>
      <c r="S83" s="41">
        <v>44295</v>
      </c>
      <c r="T83" s="42" t="s">
        <v>201</v>
      </c>
      <c r="U83" s="43" t="s">
        <v>39</v>
      </c>
      <c r="V83" s="44" t="s">
        <v>881</v>
      </c>
      <c r="W83" s="44" t="s">
        <v>882</v>
      </c>
      <c r="X83" s="42" t="s">
        <v>883</v>
      </c>
      <c r="Y83" s="42" t="s">
        <v>424</v>
      </c>
      <c r="Z83" s="44" t="s">
        <v>425</v>
      </c>
      <c r="AA83" s="45">
        <f t="shared" si="26"/>
        <v>45025</v>
      </c>
      <c r="AB83" s="46" t="s">
        <v>858</v>
      </c>
      <c r="AC83" s="42" t="s">
        <v>859</v>
      </c>
      <c r="AE83" s="42">
        <v>97</v>
      </c>
      <c r="AG83" s="42">
        <v>190</v>
      </c>
      <c r="AI83" s="42">
        <v>42</v>
      </c>
      <c r="AJ83" s="42">
        <v>48</v>
      </c>
      <c r="AK83" s="42">
        <v>80</v>
      </c>
      <c r="AL83" s="42">
        <v>1</v>
      </c>
      <c r="AN83" s="42" t="str">
        <f ca="1">IF(N83="","",IF(DAYS360(N83,NOW())&gt;720,"neplatné viac ako 2roky",""))</f>
        <v/>
      </c>
    </row>
    <row r="84" spans="1:40" s="29" customFormat="1" ht="12.75" customHeight="1" x14ac:dyDescent="0.2">
      <c r="A84" s="19">
        <v>409</v>
      </c>
      <c r="B84" s="29" t="s">
        <v>97</v>
      </c>
      <c r="C84" s="29" t="s">
        <v>884</v>
      </c>
      <c r="E84" s="29" t="s">
        <v>885</v>
      </c>
      <c r="G84" s="30" t="s">
        <v>40</v>
      </c>
      <c r="I84" s="29" t="s">
        <v>886</v>
      </c>
      <c r="K84" s="20" t="s">
        <v>887</v>
      </c>
      <c r="L84" s="23" t="s">
        <v>888</v>
      </c>
      <c r="M84" s="57">
        <v>44575</v>
      </c>
      <c r="N84" s="25">
        <v>45225</v>
      </c>
      <c r="O84" s="26" t="s">
        <v>39</v>
      </c>
      <c r="P84" s="57">
        <f t="shared" si="25"/>
        <v>45225</v>
      </c>
      <c r="Q84" s="27">
        <v>22008</v>
      </c>
      <c r="R84" s="27" t="s">
        <v>40</v>
      </c>
      <c r="S84" s="28">
        <v>44495</v>
      </c>
      <c r="T84" s="29" t="s">
        <v>201</v>
      </c>
      <c r="U84" s="30" t="s">
        <v>42</v>
      </c>
      <c r="V84" s="31" t="s">
        <v>105</v>
      </c>
      <c r="W84" s="31" t="s">
        <v>889</v>
      </c>
      <c r="X84" s="29" t="s">
        <v>890</v>
      </c>
      <c r="Y84" s="29" t="s">
        <v>891</v>
      </c>
      <c r="Z84" s="31" t="s">
        <v>892</v>
      </c>
      <c r="AA84" s="32">
        <f t="shared" si="26"/>
        <v>45225</v>
      </c>
      <c r="AB84" s="33" t="s">
        <v>893</v>
      </c>
      <c r="AC84" s="29">
        <v>27</v>
      </c>
      <c r="AE84" s="29">
        <v>90</v>
      </c>
      <c r="AG84" s="29">
        <v>147</v>
      </c>
      <c r="AI84" s="29">
        <v>28</v>
      </c>
      <c r="AJ84" s="29">
        <v>60</v>
      </c>
      <c r="AK84" s="29">
        <v>80</v>
      </c>
      <c r="AL84" s="29">
        <v>1</v>
      </c>
    </row>
    <row r="85" spans="1:40" ht="12.75" customHeight="1" x14ac:dyDescent="0.2">
      <c r="A85" s="19">
        <v>410</v>
      </c>
      <c r="B85" s="19" t="s">
        <v>97</v>
      </c>
      <c r="C85" s="51" t="s">
        <v>894</v>
      </c>
      <c r="D85" s="19"/>
      <c r="E85" s="34" t="s">
        <v>895</v>
      </c>
      <c r="F85" s="58"/>
      <c r="G85" s="36" t="s">
        <v>896</v>
      </c>
      <c r="H85" s="36"/>
      <c r="I85" s="59" t="s">
        <v>897</v>
      </c>
      <c r="J85" s="59"/>
      <c r="K85" s="92" t="s">
        <v>898</v>
      </c>
      <c r="L85" s="53" t="s">
        <v>899</v>
      </c>
      <c r="M85" s="54">
        <v>41295</v>
      </c>
      <c r="N85" s="57">
        <v>44786</v>
      </c>
      <c r="O85" s="30" t="s">
        <v>39</v>
      </c>
      <c r="P85" s="49">
        <f t="shared" si="25"/>
        <v>44786</v>
      </c>
      <c r="Q85" s="40">
        <v>20644</v>
      </c>
      <c r="R85" s="40">
        <v>1984</v>
      </c>
      <c r="S85" s="41">
        <v>44056</v>
      </c>
      <c r="T85" s="42" t="s">
        <v>104</v>
      </c>
      <c r="U85" s="43" t="s">
        <v>39</v>
      </c>
      <c r="V85" s="44" t="s">
        <v>900</v>
      </c>
      <c r="W85" s="44" t="s">
        <v>901</v>
      </c>
      <c r="X85" s="42" t="s">
        <v>902</v>
      </c>
      <c r="Y85" s="42" t="s">
        <v>369</v>
      </c>
      <c r="Z85" s="44" t="s">
        <v>903</v>
      </c>
      <c r="AA85" s="45">
        <f t="shared" si="26"/>
        <v>44786</v>
      </c>
      <c r="AB85" s="46" t="s">
        <v>621</v>
      </c>
      <c r="AC85" s="42">
        <v>24</v>
      </c>
      <c r="AE85" s="42">
        <v>76</v>
      </c>
      <c r="AG85" s="42">
        <v>110</v>
      </c>
      <c r="AI85" s="42">
        <v>26</v>
      </c>
      <c r="AJ85" s="42">
        <v>34</v>
      </c>
      <c r="AK85" s="42">
        <v>55</v>
      </c>
      <c r="AL85" s="42">
        <v>1</v>
      </c>
      <c r="AN85" s="42" t="str">
        <f t="shared" ref="AN85:AN88" ca="1" si="29">IF(N85="","",IF(DAYS360(N85,NOW())&gt;720,"neplatné viac ako 2roky",""))</f>
        <v/>
      </c>
    </row>
    <row r="86" spans="1:40" ht="12.75" customHeight="1" x14ac:dyDescent="0.2">
      <c r="A86" s="93">
        <v>412</v>
      </c>
      <c r="B86" s="19" t="s">
        <v>97</v>
      </c>
      <c r="C86" s="20" t="s">
        <v>904</v>
      </c>
      <c r="D86" s="20"/>
      <c r="E86" s="35" t="s">
        <v>905</v>
      </c>
      <c r="F86" s="58"/>
      <c r="G86" s="36" t="s">
        <v>40</v>
      </c>
      <c r="H86" s="36"/>
      <c r="I86" s="35" t="s">
        <v>843</v>
      </c>
      <c r="J86" s="35"/>
      <c r="K86" s="35" t="s">
        <v>906</v>
      </c>
      <c r="L86" s="37" t="s">
        <v>907</v>
      </c>
      <c r="M86" s="38">
        <v>44894</v>
      </c>
      <c r="N86" s="39">
        <v>45615</v>
      </c>
      <c r="O86" s="26" t="s">
        <v>39</v>
      </c>
      <c r="P86" s="49">
        <f>N86</f>
        <v>45615</v>
      </c>
      <c r="Q86" s="40">
        <v>22710</v>
      </c>
      <c r="R86" s="40" t="s">
        <v>40</v>
      </c>
      <c r="S86" s="41">
        <v>44884</v>
      </c>
      <c r="T86" s="42" t="s">
        <v>104</v>
      </c>
      <c r="U86" s="43" t="s">
        <v>42</v>
      </c>
      <c r="V86" s="44" t="s">
        <v>105</v>
      </c>
      <c r="W86" s="44" t="s">
        <v>40</v>
      </c>
      <c r="X86" s="42" t="s">
        <v>908</v>
      </c>
      <c r="Y86" s="42" t="s">
        <v>909</v>
      </c>
      <c r="Z86" s="44" t="s">
        <v>910</v>
      </c>
      <c r="AA86" s="45">
        <f t="shared" ref="AA86:AA92" si="30">N86</f>
        <v>45615</v>
      </c>
      <c r="AB86" s="46" t="s">
        <v>48</v>
      </c>
      <c r="AC86" s="42">
        <v>30</v>
      </c>
      <c r="AE86" s="42">
        <v>85</v>
      </c>
      <c r="AG86" s="42">
        <v>117</v>
      </c>
      <c r="AI86" s="42">
        <v>27</v>
      </c>
      <c r="AJ86" s="42">
        <v>31</v>
      </c>
      <c r="AK86" s="42">
        <v>80</v>
      </c>
      <c r="AL86" s="42">
        <v>1</v>
      </c>
      <c r="AN86" s="42" t="str">
        <f t="shared" ca="1" si="29"/>
        <v/>
      </c>
    </row>
    <row r="87" spans="1:40" s="29" customFormat="1" ht="12.75" customHeight="1" x14ac:dyDescent="0.2">
      <c r="A87" s="19">
        <v>414</v>
      </c>
      <c r="B87" s="19" t="s">
        <v>97</v>
      </c>
      <c r="C87" s="29" t="s">
        <v>911</v>
      </c>
      <c r="D87" s="19"/>
      <c r="E87" s="20" t="s">
        <v>912</v>
      </c>
      <c r="F87" s="21"/>
      <c r="G87" s="22" t="s">
        <v>913</v>
      </c>
      <c r="H87" s="22"/>
      <c r="I87" s="35" t="s">
        <v>914</v>
      </c>
      <c r="J87" s="19"/>
      <c r="K87" s="35" t="s">
        <v>102</v>
      </c>
      <c r="L87" s="37" t="s">
        <v>103</v>
      </c>
      <c r="M87" s="54">
        <v>43217</v>
      </c>
      <c r="N87" s="39">
        <v>45470</v>
      </c>
      <c r="O87" s="26" t="s">
        <v>39</v>
      </c>
      <c r="P87" s="49">
        <f>N87</f>
        <v>45470</v>
      </c>
      <c r="Q87" s="40">
        <v>18393</v>
      </c>
      <c r="R87" s="40">
        <v>2018</v>
      </c>
      <c r="S87" s="41">
        <v>44739</v>
      </c>
      <c r="T87" s="42" t="s">
        <v>104</v>
      </c>
      <c r="U87" s="43" t="s">
        <v>39</v>
      </c>
      <c r="V87" s="44" t="s">
        <v>915</v>
      </c>
      <c r="W87" s="44" t="s">
        <v>916</v>
      </c>
      <c r="X87" s="42" t="s">
        <v>107</v>
      </c>
      <c r="Y87" s="42" t="s">
        <v>108</v>
      </c>
      <c r="Z87" s="44" t="s">
        <v>109</v>
      </c>
      <c r="AA87" s="45">
        <f t="shared" si="30"/>
        <v>45470</v>
      </c>
      <c r="AB87" s="46" t="s">
        <v>60</v>
      </c>
      <c r="AC87" s="42">
        <v>33</v>
      </c>
      <c r="AD87" s="42"/>
      <c r="AE87" s="42">
        <v>101</v>
      </c>
      <c r="AF87" s="42">
        <v>98</v>
      </c>
      <c r="AG87" s="42">
        <v>141</v>
      </c>
      <c r="AH87" s="42"/>
      <c r="AI87" s="42">
        <v>28</v>
      </c>
      <c r="AJ87" s="42">
        <v>37</v>
      </c>
      <c r="AK87" s="42">
        <v>130</v>
      </c>
      <c r="AL87" s="42">
        <v>1</v>
      </c>
      <c r="AN87" s="29" t="str">
        <f t="shared" ca="1" si="29"/>
        <v/>
      </c>
    </row>
    <row r="88" spans="1:40" s="29" customFormat="1" ht="12.75" customHeight="1" x14ac:dyDescent="0.2">
      <c r="A88" s="19">
        <v>417</v>
      </c>
      <c r="B88" s="19" t="s">
        <v>97</v>
      </c>
      <c r="C88" s="20" t="s">
        <v>917</v>
      </c>
      <c r="D88" s="20"/>
      <c r="E88" s="66" t="s">
        <v>918</v>
      </c>
      <c r="F88" s="21"/>
      <c r="G88" s="22" t="s">
        <v>40</v>
      </c>
      <c r="H88" s="22"/>
      <c r="I88" s="20" t="s">
        <v>914</v>
      </c>
      <c r="J88" s="20"/>
      <c r="K88" s="20" t="s">
        <v>919</v>
      </c>
      <c r="L88" s="23" t="s">
        <v>920</v>
      </c>
      <c r="M88" s="24">
        <v>44881</v>
      </c>
      <c r="N88" s="25">
        <v>45580</v>
      </c>
      <c r="O88" s="26" t="s">
        <v>39</v>
      </c>
      <c r="P88" s="57">
        <v>45580</v>
      </c>
      <c r="Q88" s="27">
        <v>22700</v>
      </c>
      <c r="R88" s="94" t="s">
        <v>40</v>
      </c>
      <c r="S88" s="28">
        <v>44849</v>
      </c>
      <c r="T88" s="29" t="s">
        <v>104</v>
      </c>
      <c r="U88" s="30" t="s">
        <v>42</v>
      </c>
      <c r="V88" s="31" t="s">
        <v>921</v>
      </c>
      <c r="W88" s="31" t="s">
        <v>921</v>
      </c>
      <c r="X88" s="42" t="s">
        <v>922</v>
      </c>
      <c r="Y88" s="42" t="s">
        <v>923</v>
      </c>
      <c r="Z88" s="31" t="s">
        <v>924</v>
      </c>
      <c r="AA88" s="32">
        <f t="shared" si="30"/>
        <v>45580</v>
      </c>
      <c r="AB88" s="33" t="s">
        <v>60</v>
      </c>
      <c r="AC88" s="29">
        <v>34</v>
      </c>
      <c r="AE88" s="29">
        <v>104</v>
      </c>
      <c r="AF88" s="29">
        <v>134</v>
      </c>
      <c r="AG88" s="29">
        <v>134</v>
      </c>
      <c r="AH88" s="29">
        <v>26</v>
      </c>
      <c r="AI88" s="29">
        <v>26</v>
      </c>
      <c r="AJ88" s="29">
        <v>34</v>
      </c>
      <c r="AK88" s="29">
        <v>124</v>
      </c>
      <c r="AL88" s="29">
        <v>1</v>
      </c>
      <c r="AN88" s="29" t="str">
        <f t="shared" ca="1" si="29"/>
        <v/>
      </c>
    </row>
    <row r="89" spans="1:40" ht="12.75" customHeight="1" x14ac:dyDescent="0.2">
      <c r="A89" s="19">
        <v>418</v>
      </c>
      <c r="B89" s="29" t="s">
        <v>97</v>
      </c>
      <c r="C89" s="29" t="s">
        <v>925</v>
      </c>
      <c r="D89" s="29"/>
      <c r="E89" s="29" t="s">
        <v>926</v>
      </c>
      <c r="F89" s="29"/>
      <c r="G89" s="31" t="s">
        <v>927</v>
      </c>
      <c r="H89" s="29"/>
      <c r="I89" s="29" t="s">
        <v>928</v>
      </c>
      <c r="J89" s="29"/>
      <c r="K89" s="35" t="s">
        <v>929</v>
      </c>
      <c r="L89" s="37" t="s">
        <v>930</v>
      </c>
      <c r="M89" s="57">
        <v>42516</v>
      </c>
      <c r="N89" s="57">
        <v>44300</v>
      </c>
      <c r="O89" s="26" t="s">
        <v>39</v>
      </c>
      <c r="P89" s="49">
        <f>N89</f>
        <v>44300</v>
      </c>
      <c r="Q89" s="27">
        <v>16555</v>
      </c>
      <c r="R89" s="27">
        <v>2016</v>
      </c>
      <c r="S89" s="41">
        <v>43569</v>
      </c>
      <c r="T89" s="29" t="s">
        <v>104</v>
      </c>
      <c r="U89" s="30" t="s">
        <v>39</v>
      </c>
      <c r="V89" s="31" t="s">
        <v>931</v>
      </c>
      <c r="W89" s="31" t="s">
        <v>932</v>
      </c>
      <c r="X89" s="42" t="s">
        <v>933</v>
      </c>
      <c r="Y89" s="42" t="s">
        <v>934</v>
      </c>
      <c r="Z89" s="44" t="s">
        <v>935</v>
      </c>
      <c r="AA89" s="45">
        <f t="shared" si="30"/>
        <v>44300</v>
      </c>
      <c r="AB89" s="33" t="s">
        <v>936</v>
      </c>
      <c r="AC89" s="29">
        <v>31.5</v>
      </c>
      <c r="AD89" s="29"/>
      <c r="AE89" s="29">
        <v>90</v>
      </c>
      <c r="AF89" s="29"/>
      <c r="AG89" s="29">
        <v>145</v>
      </c>
      <c r="AH89" s="29"/>
      <c r="AI89" s="29">
        <v>31</v>
      </c>
      <c r="AJ89" s="29">
        <v>35</v>
      </c>
      <c r="AK89" s="29">
        <v>90</v>
      </c>
      <c r="AL89" s="29">
        <v>1</v>
      </c>
    </row>
    <row r="90" spans="1:40" s="29" customFormat="1" ht="12.75" customHeight="1" x14ac:dyDescent="0.2">
      <c r="A90" s="19">
        <v>419</v>
      </c>
      <c r="B90" s="29" t="s">
        <v>97</v>
      </c>
      <c r="C90" s="29" t="s">
        <v>937</v>
      </c>
      <c r="E90" s="29" t="s">
        <v>938</v>
      </c>
      <c r="G90" s="30" t="s">
        <v>939</v>
      </c>
      <c r="I90" s="29" t="s">
        <v>914</v>
      </c>
      <c r="K90" s="20" t="s">
        <v>940</v>
      </c>
      <c r="L90" s="23" t="s">
        <v>941</v>
      </c>
      <c r="M90" s="57">
        <v>43435</v>
      </c>
      <c r="N90" s="57">
        <v>45675</v>
      </c>
      <c r="O90" s="26" t="s">
        <v>39</v>
      </c>
      <c r="P90" s="57">
        <f>N90</f>
        <v>45675</v>
      </c>
      <c r="Q90" s="27">
        <v>18674</v>
      </c>
      <c r="R90" s="27">
        <v>2003</v>
      </c>
      <c r="S90" s="28">
        <v>44944</v>
      </c>
      <c r="T90" s="29" t="s">
        <v>104</v>
      </c>
      <c r="U90" s="30" t="s">
        <v>39</v>
      </c>
      <c r="V90" s="31" t="s">
        <v>942</v>
      </c>
      <c r="W90" s="31" t="s">
        <v>943</v>
      </c>
      <c r="X90" s="29" t="s">
        <v>944</v>
      </c>
      <c r="Y90" s="29" t="s">
        <v>909</v>
      </c>
      <c r="Z90" s="31" t="s">
        <v>910</v>
      </c>
      <c r="AA90" s="32">
        <f t="shared" si="30"/>
        <v>45675</v>
      </c>
      <c r="AB90" s="33" t="s">
        <v>60</v>
      </c>
      <c r="AC90" s="29">
        <v>33.6</v>
      </c>
      <c r="AE90" s="29">
        <v>103</v>
      </c>
      <c r="AG90" s="29">
        <v>145</v>
      </c>
      <c r="AI90" s="29">
        <v>26</v>
      </c>
      <c r="AJ90" s="29">
        <v>34</v>
      </c>
      <c r="AK90" s="29">
        <v>85</v>
      </c>
      <c r="AL90" s="29">
        <v>1</v>
      </c>
    </row>
    <row r="91" spans="1:40" s="29" customFormat="1" ht="12.75" customHeight="1" x14ac:dyDescent="0.2">
      <c r="A91" s="19">
        <v>420</v>
      </c>
      <c r="B91" s="19" t="s">
        <v>97</v>
      </c>
      <c r="C91" s="20" t="s">
        <v>945</v>
      </c>
      <c r="D91" s="20"/>
      <c r="E91" s="20" t="s">
        <v>946</v>
      </c>
      <c r="F91" s="21"/>
      <c r="G91" s="22" t="s">
        <v>947</v>
      </c>
      <c r="H91" s="22"/>
      <c r="I91" s="20" t="s">
        <v>948</v>
      </c>
      <c r="J91" s="20"/>
      <c r="K91" s="20" t="s">
        <v>949</v>
      </c>
      <c r="L91" s="23" t="s">
        <v>950</v>
      </c>
      <c r="M91" s="24">
        <v>43029</v>
      </c>
      <c r="N91" s="25">
        <v>45237</v>
      </c>
      <c r="O91" s="26" t="s">
        <v>39</v>
      </c>
      <c r="P91" s="57">
        <f>N91</f>
        <v>45237</v>
      </c>
      <c r="Q91" s="27">
        <v>17943</v>
      </c>
      <c r="R91" s="27">
        <v>2013</v>
      </c>
      <c r="S91" s="28">
        <v>44507</v>
      </c>
      <c r="T91" s="29" t="s">
        <v>104</v>
      </c>
      <c r="U91" s="30" t="s">
        <v>39</v>
      </c>
      <c r="V91" s="31" t="s">
        <v>951</v>
      </c>
      <c r="W91" s="31" t="s">
        <v>952</v>
      </c>
      <c r="X91" s="29" t="s">
        <v>953</v>
      </c>
      <c r="Y91" s="29" t="s">
        <v>954</v>
      </c>
      <c r="Z91" s="31" t="s">
        <v>955</v>
      </c>
      <c r="AA91" s="32">
        <f t="shared" si="30"/>
        <v>45237</v>
      </c>
      <c r="AB91" s="33" t="s">
        <v>621</v>
      </c>
      <c r="AC91" s="29">
        <v>24.5</v>
      </c>
      <c r="AE91" s="29">
        <v>109.5</v>
      </c>
      <c r="AG91" s="29">
        <v>144.5</v>
      </c>
      <c r="AI91" s="29" t="s">
        <v>40</v>
      </c>
      <c r="AJ91" s="29" t="s">
        <v>40</v>
      </c>
      <c r="AK91" s="29" t="s">
        <v>40</v>
      </c>
      <c r="AL91" s="29">
        <v>1</v>
      </c>
      <c r="AN91" s="29" t="str">
        <f ca="1">IF(N91="","",IF(DAYS360(N91,NOW())&gt;720,"neplatné viac ako 2roky",""))</f>
        <v/>
      </c>
    </row>
    <row r="92" spans="1:40" ht="12.75" customHeight="1" x14ac:dyDescent="0.2">
      <c r="A92" s="19">
        <v>422</v>
      </c>
      <c r="B92" s="51" t="s">
        <v>97</v>
      </c>
      <c r="C92" s="51" t="s">
        <v>956</v>
      </c>
      <c r="E92" s="51" t="s">
        <v>957</v>
      </c>
      <c r="G92" s="52" t="s">
        <v>958</v>
      </c>
      <c r="I92" s="51" t="s">
        <v>959</v>
      </c>
      <c r="K92" s="51" t="s">
        <v>774</v>
      </c>
      <c r="L92" s="53" t="s">
        <v>775</v>
      </c>
      <c r="M92" s="54">
        <v>41767</v>
      </c>
      <c r="N92" s="49">
        <v>45285</v>
      </c>
      <c r="O92" s="26" t="s">
        <v>39</v>
      </c>
      <c r="P92" s="49">
        <f t="shared" si="25"/>
        <v>45285</v>
      </c>
      <c r="Q92" s="40">
        <v>14387</v>
      </c>
      <c r="R92" s="40">
        <v>1984</v>
      </c>
      <c r="S92" s="41">
        <v>44555</v>
      </c>
      <c r="T92" s="42" t="s">
        <v>306</v>
      </c>
      <c r="U92" s="43" t="s">
        <v>39</v>
      </c>
      <c r="V92" s="44" t="s">
        <v>105</v>
      </c>
      <c r="W92" s="44" t="s">
        <v>960</v>
      </c>
      <c r="X92" s="42" t="s">
        <v>778</v>
      </c>
      <c r="Y92" s="42" t="s">
        <v>779</v>
      </c>
      <c r="Z92" s="44" t="s">
        <v>780</v>
      </c>
      <c r="AA92" s="45">
        <f t="shared" si="30"/>
        <v>45285</v>
      </c>
      <c r="AB92" s="46" t="s">
        <v>121</v>
      </c>
      <c r="AC92" s="42">
        <v>32</v>
      </c>
      <c r="AE92" s="42">
        <v>72</v>
      </c>
      <c r="AG92" s="42">
        <v>117</v>
      </c>
      <c r="AI92" s="42">
        <v>32</v>
      </c>
      <c r="AJ92" s="42">
        <v>42</v>
      </c>
      <c r="AK92" s="42">
        <v>75</v>
      </c>
      <c r="AL92" s="42">
        <v>1</v>
      </c>
    </row>
    <row r="93" spans="1:40" s="29" customFormat="1" ht="12.75" customHeight="1" x14ac:dyDescent="0.2">
      <c r="A93" s="19">
        <v>423</v>
      </c>
      <c r="B93" s="29" t="s">
        <v>97</v>
      </c>
      <c r="C93" s="29" t="s">
        <v>961</v>
      </c>
      <c r="E93" s="29" t="s">
        <v>962</v>
      </c>
      <c r="G93" s="30">
        <v>122323</v>
      </c>
      <c r="I93" s="29" t="s">
        <v>963</v>
      </c>
      <c r="K93" s="29" t="s">
        <v>906</v>
      </c>
      <c r="L93" s="23" t="s">
        <v>907</v>
      </c>
      <c r="M93" s="57">
        <v>42666</v>
      </c>
      <c r="N93" s="57">
        <v>45515</v>
      </c>
      <c r="O93" s="26" t="s">
        <v>39</v>
      </c>
      <c r="P93" s="49">
        <f t="shared" si="25"/>
        <v>45515</v>
      </c>
      <c r="Q93" s="27">
        <v>20241</v>
      </c>
      <c r="R93" s="27">
        <v>1996</v>
      </c>
      <c r="S93" s="41">
        <v>44784</v>
      </c>
      <c r="T93" s="42" t="s">
        <v>104</v>
      </c>
      <c r="U93" s="43" t="s">
        <v>39</v>
      </c>
      <c r="V93" s="44" t="s">
        <v>964</v>
      </c>
      <c r="W93" s="44" t="s">
        <v>965</v>
      </c>
      <c r="X93" s="29" t="s">
        <v>966</v>
      </c>
      <c r="Y93" s="29" t="s">
        <v>909</v>
      </c>
      <c r="Z93" s="31" t="s">
        <v>910</v>
      </c>
      <c r="AA93" s="45">
        <f t="shared" si="26"/>
        <v>45515</v>
      </c>
      <c r="AB93" s="33" t="s">
        <v>181</v>
      </c>
      <c r="AC93" s="29">
        <v>22</v>
      </c>
      <c r="AE93" s="29">
        <v>67</v>
      </c>
      <c r="AG93" s="29">
        <v>100</v>
      </c>
      <c r="AI93" s="29">
        <v>25</v>
      </c>
      <c r="AJ93" s="29">
        <v>31</v>
      </c>
      <c r="AK93" s="29">
        <v>80</v>
      </c>
      <c r="AL93" s="29">
        <v>1</v>
      </c>
    </row>
    <row r="94" spans="1:40" ht="12.75" customHeight="1" x14ac:dyDescent="0.2">
      <c r="A94" s="19">
        <v>424</v>
      </c>
      <c r="B94" s="19" t="s">
        <v>97</v>
      </c>
      <c r="C94" s="66" t="s">
        <v>967</v>
      </c>
      <c r="D94" s="20"/>
      <c r="E94" s="34" t="s">
        <v>968</v>
      </c>
      <c r="F94" s="58"/>
      <c r="G94" s="22" t="s">
        <v>969</v>
      </c>
      <c r="H94" s="36"/>
      <c r="I94" s="51" t="s">
        <v>959</v>
      </c>
      <c r="J94" s="35"/>
      <c r="K94" s="35" t="s">
        <v>970</v>
      </c>
      <c r="L94" s="37" t="s">
        <v>971</v>
      </c>
      <c r="M94" s="54">
        <v>42441</v>
      </c>
      <c r="N94" s="39">
        <v>45269</v>
      </c>
      <c r="O94" s="26" t="s">
        <v>39</v>
      </c>
      <c r="P94" s="49">
        <f>N94</f>
        <v>45269</v>
      </c>
      <c r="Q94" s="40">
        <v>20045</v>
      </c>
      <c r="R94" s="40">
        <v>1999</v>
      </c>
      <c r="S94" s="41">
        <v>44539</v>
      </c>
      <c r="T94" s="42" t="s">
        <v>244</v>
      </c>
      <c r="U94" s="43" t="s">
        <v>39</v>
      </c>
      <c r="V94" s="44" t="s">
        <v>105</v>
      </c>
      <c r="W94" s="44" t="s">
        <v>972</v>
      </c>
      <c r="X94" s="42" t="s">
        <v>973</v>
      </c>
      <c r="Y94" s="42" t="s">
        <v>974</v>
      </c>
      <c r="Z94" s="44" t="s">
        <v>975</v>
      </c>
      <c r="AA94" s="45">
        <f>N94</f>
        <v>45269</v>
      </c>
      <c r="AB94" s="46" t="s">
        <v>621</v>
      </c>
      <c r="AC94" s="42">
        <v>23</v>
      </c>
      <c r="AE94" s="42">
        <v>95</v>
      </c>
      <c r="AF94" s="42">
        <v>98</v>
      </c>
      <c r="AG94" s="42">
        <v>135</v>
      </c>
      <c r="AI94" s="42">
        <v>24</v>
      </c>
      <c r="AJ94" s="42">
        <v>32</v>
      </c>
      <c r="AK94" s="42">
        <v>75</v>
      </c>
      <c r="AL94" s="42">
        <v>1</v>
      </c>
      <c r="AN94" s="42" t="str">
        <f ca="1">IF(N94="","",IF(DAYS360(N94,NOW())&gt;720,"neplatné viac ako 2roky",""))</f>
        <v/>
      </c>
    </row>
    <row r="95" spans="1:40" s="29" customFormat="1" ht="12.75" customHeight="1" x14ac:dyDescent="0.2">
      <c r="A95" s="19">
        <v>426</v>
      </c>
      <c r="B95" s="29" t="s">
        <v>97</v>
      </c>
      <c r="C95" s="29" t="s">
        <v>976</v>
      </c>
      <c r="E95" s="29" t="s">
        <v>977</v>
      </c>
      <c r="G95" s="29">
        <v>11271</v>
      </c>
      <c r="I95" s="29" t="s">
        <v>978</v>
      </c>
      <c r="K95" s="29" t="s">
        <v>979</v>
      </c>
      <c r="L95" s="23" t="s">
        <v>980</v>
      </c>
      <c r="M95" s="57">
        <v>41510</v>
      </c>
      <c r="N95" s="57">
        <v>45055</v>
      </c>
      <c r="O95" s="26" t="s">
        <v>39</v>
      </c>
      <c r="P95" s="57">
        <f t="shared" ref="P95" si="31">N95</f>
        <v>45055</v>
      </c>
      <c r="Q95" s="27">
        <v>21286</v>
      </c>
      <c r="R95" s="27">
        <v>1992</v>
      </c>
      <c r="S95" s="28">
        <v>44325</v>
      </c>
      <c r="T95" s="29" t="s">
        <v>104</v>
      </c>
      <c r="U95" s="30" t="s">
        <v>213</v>
      </c>
      <c r="V95" s="31" t="s">
        <v>981</v>
      </c>
      <c r="W95" s="31" t="s">
        <v>982</v>
      </c>
      <c r="X95" s="29" t="s">
        <v>983</v>
      </c>
      <c r="Y95" s="29" t="s">
        <v>909</v>
      </c>
      <c r="Z95" s="31" t="s">
        <v>984</v>
      </c>
      <c r="AA95" s="32">
        <f t="shared" ref="AA95" si="32">N95</f>
        <v>45055</v>
      </c>
      <c r="AB95" s="33" t="s">
        <v>621</v>
      </c>
      <c r="AC95" s="29">
        <v>28</v>
      </c>
      <c r="AE95" s="29">
        <v>93</v>
      </c>
      <c r="AG95" s="29">
        <v>123</v>
      </c>
      <c r="AI95" s="29">
        <v>28</v>
      </c>
      <c r="AJ95" s="29">
        <v>36</v>
      </c>
      <c r="AK95" s="29">
        <v>80</v>
      </c>
      <c r="AL95" s="29">
        <v>1</v>
      </c>
    </row>
    <row r="96" spans="1:40" s="29" customFormat="1" ht="12.75" customHeight="1" x14ac:dyDescent="0.2">
      <c r="A96" s="19">
        <v>432</v>
      </c>
      <c r="B96" s="29" t="s">
        <v>97</v>
      </c>
      <c r="C96" s="29" t="s">
        <v>985</v>
      </c>
      <c r="E96" s="29" t="s">
        <v>986</v>
      </c>
      <c r="G96" s="29">
        <v>114833</v>
      </c>
      <c r="I96" s="29" t="s">
        <v>963</v>
      </c>
      <c r="K96" s="29" t="s">
        <v>987</v>
      </c>
      <c r="L96" s="37" t="s">
        <v>988</v>
      </c>
      <c r="M96" s="57">
        <v>41819</v>
      </c>
      <c r="N96" s="57">
        <v>45215</v>
      </c>
      <c r="O96" s="26" t="s">
        <v>39</v>
      </c>
      <c r="P96" s="49">
        <f t="shared" si="25"/>
        <v>45215</v>
      </c>
      <c r="Q96" s="27">
        <v>19554</v>
      </c>
      <c r="R96" s="27">
        <v>1996</v>
      </c>
      <c r="S96" s="41">
        <v>44485</v>
      </c>
      <c r="T96" s="29" t="s">
        <v>856</v>
      </c>
      <c r="U96" s="30" t="s">
        <v>39</v>
      </c>
      <c r="V96" s="31" t="s">
        <v>989</v>
      </c>
      <c r="W96" s="31" t="s">
        <v>990</v>
      </c>
      <c r="X96" s="29" t="s">
        <v>991</v>
      </c>
      <c r="Y96" s="29" t="s">
        <v>992</v>
      </c>
      <c r="Z96" s="31" t="s">
        <v>993</v>
      </c>
      <c r="AA96" s="45">
        <f>N96</f>
        <v>45215</v>
      </c>
      <c r="AB96" s="33" t="s">
        <v>181</v>
      </c>
      <c r="AC96" s="29">
        <v>29</v>
      </c>
      <c r="AE96" s="29">
        <v>89</v>
      </c>
      <c r="AG96" s="29">
        <v>150</v>
      </c>
      <c r="AI96" s="29">
        <v>25</v>
      </c>
      <c r="AJ96" s="29">
        <v>30</v>
      </c>
      <c r="AK96" s="29">
        <v>80</v>
      </c>
      <c r="AL96" s="29">
        <v>1</v>
      </c>
    </row>
    <row r="97" spans="1:40" s="106" customFormat="1" ht="12.75" customHeight="1" x14ac:dyDescent="0.2">
      <c r="A97" s="95">
        <v>434</v>
      </c>
      <c r="B97" s="95" t="s">
        <v>97</v>
      </c>
      <c r="C97" s="96" t="s">
        <v>994</v>
      </c>
      <c r="D97" s="96"/>
      <c r="E97" s="96" t="s">
        <v>995</v>
      </c>
      <c r="F97" s="97"/>
      <c r="G97" s="98" t="s">
        <v>996</v>
      </c>
      <c r="H97" s="98"/>
      <c r="I97" s="96" t="s">
        <v>978</v>
      </c>
      <c r="J97" s="96"/>
      <c r="K97" s="96" t="s">
        <v>997</v>
      </c>
      <c r="L97" s="99" t="s">
        <v>998</v>
      </c>
      <c r="M97" s="100">
        <v>44972</v>
      </c>
      <c r="N97" s="101">
        <v>45580</v>
      </c>
      <c r="O97" s="102" t="s">
        <v>39</v>
      </c>
      <c r="P97" s="103">
        <v>45580</v>
      </c>
      <c r="Q97" s="104">
        <v>23074</v>
      </c>
      <c r="R97" s="104">
        <v>2013</v>
      </c>
      <c r="S97" s="105">
        <v>44849</v>
      </c>
      <c r="T97" s="106" t="s">
        <v>104</v>
      </c>
      <c r="U97" s="107" t="s">
        <v>42</v>
      </c>
      <c r="V97" s="108"/>
      <c r="W97" s="108" t="s">
        <v>999</v>
      </c>
      <c r="X97" s="106" t="s">
        <v>1000</v>
      </c>
      <c r="Y97" s="106" t="s">
        <v>909</v>
      </c>
      <c r="Z97" s="108" t="s">
        <v>984</v>
      </c>
      <c r="AA97" s="109">
        <v>44849</v>
      </c>
      <c r="AB97" s="110" t="s">
        <v>60</v>
      </c>
      <c r="AC97" s="106">
        <v>32</v>
      </c>
      <c r="AE97" s="106">
        <v>104</v>
      </c>
      <c r="AG97" s="106">
        <v>139</v>
      </c>
      <c r="AI97" s="106">
        <v>28</v>
      </c>
      <c r="AJ97" s="106">
        <v>34</v>
      </c>
      <c r="AK97" s="106">
        <v>120</v>
      </c>
      <c r="AL97" s="106">
        <v>1</v>
      </c>
    </row>
    <row r="98" spans="1:40" s="29" customFormat="1" ht="12.75" customHeight="1" x14ac:dyDescent="0.2">
      <c r="A98" s="19">
        <v>436</v>
      </c>
      <c r="B98" s="29" t="s">
        <v>97</v>
      </c>
      <c r="C98" s="29" t="s">
        <v>985</v>
      </c>
      <c r="E98" s="29" t="s">
        <v>1001</v>
      </c>
      <c r="G98" s="29">
        <v>12803</v>
      </c>
      <c r="I98" s="29" t="s">
        <v>1002</v>
      </c>
      <c r="K98" s="29" t="s">
        <v>898</v>
      </c>
      <c r="L98" s="23" t="s">
        <v>1003</v>
      </c>
      <c r="M98" s="57">
        <v>44081</v>
      </c>
      <c r="N98" s="57">
        <v>44786</v>
      </c>
      <c r="O98" s="26" t="s">
        <v>39</v>
      </c>
      <c r="P98" s="57">
        <f t="shared" si="25"/>
        <v>44786</v>
      </c>
      <c r="Q98" s="27">
        <v>20645</v>
      </c>
      <c r="R98" s="27">
        <v>1994</v>
      </c>
      <c r="S98" s="28">
        <v>44056</v>
      </c>
      <c r="T98" s="29" t="s">
        <v>104</v>
      </c>
      <c r="U98" s="30" t="s">
        <v>42</v>
      </c>
      <c r="V98" s="31" t="s">
        <v>105</v>
      </c>
      <c r="W98" s="31" t="s">
        <v>40</v>
      </c>
      <c r="X98" s="29" t="s">
        <v>902</v>
      </c>
      <c r="Y98" s="29" t="s">
        <v>369</v>
      </c>
      <c r="Z98" s="31" t="s">
        <v>903</v>
      </c>
      <c r="AA98" s="32">
        <f t="shared" si="26"/>
        <v>44786</v>
      </c>
      <c r="AB98" s="33" t="s">
        <v>621</v>
      </c>
      <c r="AC98" s="29">
        <v>29</v>
      </c>
      <c r="AE98" s="29">
        <v>89</v>
      </c>
      <c r="AG98" s="29">
        <v>150</v>
      </c>
      <c r="AI98" s="29" t="s">
        <v>40</v>
      </c>
      <c r="AJ98" s="29" t="s">
        <v>40</v>
      </c>
      <c r="AK98" s="29">
        <v>80</v>
      </c>
      <c r="AL98" s="29">
        <v>1</v>
      </c>
    </row>
    <row r="99" spans="1:40" s="29" customFormat="1" ht="12.75" customHeight="1" x14ac:dyDescent="0.2">
      <c r="A99" s="19">
        <v>437</v>
      </c>
      <c r="B99" s="29" t="s">
        <v>97</v>
      </c>
      <c r="C99" s="29" t="s">
        <v>1004</v>
      </c>
      <c r="E99" s="29" t="s">
        <v>1005</v>
      </c>
      <c r="G99" s="29">
        <v>620</v>
      </c>
      <c r="I99" s="29" t="s">
        <v>1006</v>
      </c>
      <c r="K99" s="29" t="s">
        <v>1007</v>
      </c>
      <c r="L99" s="37" t="s">
        <v>1008</v>
      </c>
      <c r="M99" s="57">
        <v>41819</v>
      </c>
      <c r="N99" s="57">
        <v>45131</v>
      </c>
      <c r="O99" s="26" t="s">
        <v>39</v>
      </c>
      <c r="P99" s="49">
        <f t="shared" si="25"/>
        <v>45131</v>
      </c>
      <c r="Q99" s="27">
        <v>21434</v>
      </c>
      <c r="R99" s="27">
        <v>1991</v>
      </c>
      <c r="S99" s="41">
        <v>44401</v>
      </c>
      <c r="T99" s="29" t="s">
        <v>1009</v>
      </c>
      <c r="U99" s="30" t="s">
        <v>39</v>
      </c>
      <c r="V99" s="31" t="s">
        <v>1010</v>
      </c>
      <c r="W99" s="31" t="s">
        <v>1011</v>
      </c>
      <c r="X99" s="29" t="s">
        <v>1012</v>
      </c>
      <c r="Y99" s="29" t="s">
        <v>1013</v>
      </c>
      <c r="Z99" s="31" t="s">
        <v>1014</v>
      </c>
      <c r="AA99" s="45">
        <f t="shared" si="26"/>
        <v>45131</v>
      </c>
      <c r="AB99" s="33" t="s">
        <v>181</v>
      </c>
      <c r="AC99" s="29">
        <v>24.5</v>
      </c>
      <c r="AE99" s="29">
        <v>80</v>
      </c>
      <c r="AG99" s="29">
        <v>125</v>
      </c>
      <c r="AI99" s="29">
        <v>22</v>
      </c>
      <c r="AJ99" s="29">
        <v>32</v>
      </c>
      <c r="AK99" s="29">
        <v>80</v>
      </c>
      <c r="AL99" s="29">
        <v>1</v>
      </c>
    </row>
    <row r="100" spans="1:40" s="29" customFormat="1" ht="12.75" customHeight="1" x14ac:dyDescent="0.2">
      <c r="A100" s="19">
        <v>438</v>
      </c>
      <c r="B100" s="19" t="s">
        <v>97</v>
      </c>
      <c r="C100" s="29" t="s">
        <v>985</v>
      </c>
      <c r="E100" s="29" t="s">
        <v>1015</v>
      </c>
      <c r="G100" s="29" t="s">
        <v>1016</v>
      </c>
      <c r="I100" s="29" t="s">
        <v>963</v>
      </c>
      <c r="J100" s="20"/>
      <c r="K100" s="20" t="s">
        <v>1017</v>
      </c>
      <c r="L100" s="23" t="s">
        <v>1018</v>
      </c>
      <c r="M100" s="24">
        <v>42344</v>
      </c>
      <c r="N100" s="25">
        <v>45147</v>
      </c>
      <c r="O100" s="26" t="s">
        <v>39</v>
      </c>
      <c r="P100" s="57">
        <f t="shared" si="25"/>
        <v>45147</v>
      </c>
      <c r="Q100" s="27">
        <v>21463</v>
      </c>
      <c r="R100" s="27">
        <v>1996</v>
      </c>
      <c r="S100" s="28">
        <v>44417</v>
      </c>
      <c r="T100" s="29" t="s">
        <v>41</v>
      </c>
      <c r="U100" s="30" t="s">
        <v>39</v>
      </c>
      <c r="V100" s="31" t="s">
        <v>1019</v>
      </c>
      <c r="W100" s="31" t="s">
        <v>1020</v>
      </c>
      <c r="X100" s="29" t="s">
        <v>1021</v>
      </c>
      <c r="Y100" s="29" t="s">
        <v>720</v>
      </c>
      <c r="Z100" s="31" t="s">
        <v>721</v>
      </c>
      <c r="AA100" s="32">
        <f t="shared" si="26"/>
        <v>45147</v>
      </c>
      <c r="AB100" s="33" t="s">
        <v>48</v>
      </c>
      <c r="AC100" s="29">
        <v>27</v>
      </c>
      <c r="AE100" s="29">
        <v>92</v>
      </c>
      <c r="AG100" s="29">
        <v>137</v>
      </c>
      <c r="AI100" s="29">
        <v>25</v>
      </c>
      <c r="AJ100" s="29">
        <v>35</v>
      </c>
      <c r="AK100" s="29">
        <v>80</v>
      </c>
      <c r="AL100" s="29">
        <v>1</v>
      </c>
    </row>
    <row r="101" spans="1:40" ht="12.75" customHeight="1" x14ac:dyDescent="0.2">
      <c r="A101" s="19">
        <v>439</v>
      </c>
      <c r="B101" s="19" t="s">
        <v>97</v>
      </c>
      <c r="C101" s="19" t="s">
        <v>967</v>
      </c>
      <c r="D101" s="19"/>
      <c r="E101" s="35" t="s">
        <v>1022</v>
      </c>
      <c r="F101" s="58"/>
      <c r="G101" s="36" t="s">
        <v>1023</v>
      </c>
      <c r="H101" s="36"/>
      <c r="I101" s="29" t="s">
        <v>863</v>
      </c>
      <c r="J101" s="59"/>
      <c r="K101" s="92" t="s">
        <v>864</v>
      </c>
      <c r="L101" s="53" t="s">
        <v>865</v>
      </c>
      <c r="M101" s="54">
        <v>41930</v>
      </c>
      <c r="N101" s="49">
        <v>45428</v>
      </c>
      <c r="O101" s="30" t="s">
        <v>39</v>
      </c>
      <c r="P101" s="49">
        <f t="shared" si="25"/>
        <v>45428</v>
      </c>
      <c r="Q101" s="40">
        <v>17957</v>
      </c>
      <c r="R101" s="111" t="s">
        <v>40</v>
      </c>
      <c r="S101" s="41">
        <v>44697</v>
      </c>
      <c r="T101" s="42" t="s">
        <v>535</v>
      </c>
      <c r="U101" s="43" t="s">
        <v>39</v>
      </c>
      <c r="V101" s="44" t="s">
        <v>105</v>
      </c>
      <c r="W101" s="44" t="s">
        <v>1024</v>
      </c>
      <c r="X101" s="42" t="s">
        <v>867</v>
      </c>
      <c r="Y101" s="42" t="s">
        <v>369</v>
      </c>
      <c r="Z101" s="44" t="s">
        <v>868</v>
      </c>
      <c r="AA101" s="45">
        <f t="shared" si="26"/>
        <v>45428</v>
      </c>
      <c r="AB101" s="46" t="s">
        <v>621</v>
      </c>
      <c r="AC101" s="42">
        <v>23</v>
      </c>
      <c r="AE101" s="42">
        <v>93</v>
      </c>
      <c r="AG101" s="42">
        <v>148</v>
      </c>
      <c r="AI101" s="42">
        <v>24</v>
      </c>
      <c r="AJ101" s="42">
        <v>30</v>
      </c>
      <c r="AK101" s="42">
        <v>85</v>
      </c>
      <c r="AL101" s="42">
        <v>1</v>
      </c>
      <c r="AN101" s="42" t="str">
        <f ca="1">IF(N101="","",IF(DAYS360(N101,NOW())&gt;720,"neplatné viac ako 2roky",""))</f>
        <v/>
      </c>
    </row>
    <row r="102" spans="1:40" s="29" customFormat="1" ht="12.75" customHeight="1" x14ac:dyDescent="0.2">
      <c r="A102" s="19">
        <v>440</v>
      </c>
      <c r="B102" s="29" t="s">
        <v>97</v>
      </c>
      <c r="C102" s="29" t="s">
        <v>917</v>
      </c>
      <c r="E102" s="29" t="s">
        <v>1025</v>
      </c>
      <c r="G102" s="65" t="s">
        <v>1026</v>
      </c>
      <c r="H102" s="65"/>
      <c r="I102" s="29" t="s">
        <v>914</v>
      </c>
      <c r="K102" s="29" t="s">
        <v>102</v>
      </c>
      <c r="L102" s="33" t="s">
        <v>103</v>
      </c>
      <c r="M102" s="57">
        <v>43415</v>
      </c>
      <c r="N102" s="57">
        <v>45661</v>
      </c>
      <c r="O102" s="30" t="s">
        <v>39</v>
      </c>
      <c r="P102" s="57">
        <f t="shared" si="25"/>
        <v>45661</v>
      </c>
      <c r="Q102" s="112">
        <v>18662</v>
      </c>
      <c r="R102" s="27">
        <v>2004</v>
      </c>
      <c r="S102" s="28">
        <v>44930</v>
      </c>
      <c r="T102" s="29" t="s">
        <v>104</v>
      </c>
      <c r="U102" s="30" t="s">
        <v>39</v>
      </c>
      <c r="V102" s="31" t="s">
        <v>1027</v>
      </c>
      <c r="W102" s="31" t="s">
        <v>1028</v>
      </c>
      <c r="X102" s="29" t="s">
        <v>107</v>
      </c>
      <c r="Y102" s="29" t="s">
        <v>108</v>
      </c>
      <c r="Z102" s="31" t="s">
        <v>109</v>
      </c>
      <c r="AA102" s="32">
        <f>N102</f>
        <v>45661</v>
      </c>
      <c r="AB102" s="33" t="s">
        <v>60</v>
      </c>
      <c r="AC102" s="29">
        <v>35</v>
      </c>
      <c r="AE102" s="29">
        <v>110</v>
      </c>
      <c r="AG102" s="29">
        <v>150</v>
      </c>
      <c r="AI102" s="29">
        <v>29</v>
      </c>
      <c r="AJ102" s="29">
        <v>37</v>
      </c>
      <c r="AK102" s="29">
        <v>124</v>
      </c>
      <c r="AL102" s="29">
        <v>1</v>
      </c>
    </row>
    <row r="103" spans="1:40" s="29" customFormat="1" ht="12.75" customHeight="1" x14ac:dyDescent="0.2">
      <c r="A103" s="19">
        <v>441</v>
      </c>
      <c r="B103" s="29" t="s">
        <v>97</v>
      </c>
      <c r="C103" s="62" t="s">
        <v>1029</v>
      </c>
      <c r="E103" s="29" t="s">
        <v>1030</v>
      </c>
      <c r="G103" s="29" t="s">
        <v>1031</v>
      </c>
      <c r="I103" s="29" t="s">
        <v>1032</v>
      </c>
      <c r="K103" s="29" t="s">
        <v>1033</v>
      </c>
      <c r="L103" s="37" t="s">
        <v>1034</v>
      </c>
      <c r="M103" s="57">
        <v>42714</v>
      </c>
      <c r="N103" s="57">
        <v>45354</v>
      </c>
      <c r="O103" s="26" t="s">
        <v>39</v>
      </c>
      <c r="P103" s="49">
        <f t="shared" si="25"/>
        <v>45354</v>
      </c>
      <c r="Q103" s="27">
        <v>16966</v>
      </c>
      <c r="R103" s="27">
        <v>1988</v>
      </c>
      <c r="S103" s="41">
        <v>44623</v>
      </c>
      <c r="T103" s="29" t="s">
        <v>41</v>
      </c>
      <c r="U103" s="30" t="s">
        <v>39</v>
      </c>
      <c r="V103" s="31" t="s">
        <v>1035</v>
      </c>
      <c r="W103" s="31" t="s">
        <v>1036</v>
      </c>
      <c r="X103" s="29" t="s">
        <v>1037</v>
      </c>
      <c r="Z103" s="31" t="s">
        <v>1038</v>
      </c>
      <c r="AA103" s="45">
        <f t="shared" si="26"/>
        <v>45354</v>
      </c>
      <c r="AB103" s="33" t="s">
        <v>181</v>
      </c>
      <c r="AC103" s="29">
        <v>25</v>
      </c>
      <c r="AE103" s="29">
        <v>90</v>
      </c>
      <c r="AG103" s="29">
        <v>120</v>
      </c>
      <c r="AI103" s="29">
        <v>29</v>
      </c>
      <c r="AJ103" s="29">
        <v>36</v>
      </c>
      <c r="AK103" s="29">
        <v>75</v>
      </c>
      <c r="AL103" s="29">
        <v>1</v>
      </c>
    </row>
    <row r="104" spans="1:40" s="29" customFormat="1" ht="12.75" customHeight="1" x14ac:dyDescent="0.2">
      <c r="A104" s="19">
        <v>443</v>
      </c>
      <c r="B104" s="29" t="s">
        <v>97</v>
      </c>
      <c r="C104" s="29" t="s">
        <v>1039</v>
      </c>
      <c r="E104" s="29" t="s">
        <v>1040</v>
      </c>
      <c r="G104" s="29" t="s">
        <v>1041</v>
      </c>
      <c r="I104" s="29" t="s">
        <v>1042</v>
      </c>
      <c r="K104" s="29" t="s">
        <v>1043</v>
      </c>
      <c r="L104" s="23" t="s">
        <v>1044</v>
      </c>
      <c r="M104" s="57">
        <v>43429</v>
      </c>
      <c r="N104" s="57">
        <v>44160</v>
      </c>
      <c r="O104" s="26" t="s">
        <v>39</v>
      </c>
      <c r="P104" s="57">
        <f>N104</f>
        <v>44160</v>
      </c>
      <c r="Q104" s="27">
        <v>18672</v>
      </c>
      <c r="R104" s="27">
        <v>2000</v>
      </c>
      <c r="S104" s="28">
        <v>43429</v>
      </c>
      <c r="T104" s="29" t="s">
        <v>856</v>
      </c>
      <c r="U104" s="30" t="s">
        <v>42</v>
      </c>
      <c r="V104" s="31" t="s">
        <v>105</v>
      </c>
      <c r="W104" s="31" t="s">
        <v>1045</v>
      </c>
      <c r="X104" s="29" t="s">
        <v>1046</v>
      </c>
      <c r="Y104" s="29" t="s">
        <v>1047</v>
      </c>
      <c r="Z104" s="31" t="s">
        <v>1048</v>
      </c>
      <c r="AA104" s="32">
        <v>44160</v>
      </c>
      <c r="AB104" s="33" t="s">
        <v>60</v>
      </c>
      <c r="AC104" s="29">
        <v>35</v>
      </c>
      <c r="AE104" s="29">
        <v>105</v>
      </c>
      <c r="AG104" s="29">
        <v>140</v>
      </c>
      <c r="AI104" s="29">
        <v>28</v>
      </c>
      <c r="AJ104" s="29">
        <v>35</v>
      </c>
      <c r="AK104" s="29">
        <v>110</v>
      </c>
      <c r="AL104" s="29">
        <v>1</v>
      </c>
    </row>
    <row r="105" spans="1:40" s="29" customFormat="1" ht="12.75" customHeight="1" x14ac:dyDescent="0.2">
      <c r="A105" s="19">
        <v>447</v>
      </c>
      <c r="B105" s="19" t="s">
        <v>97</v>
      </c>
      <c r="C105" s="20" t="s">
        <v>1049</v>
      </c>
      <c r="D105" s="20"/>
      <c r="E105" s="20" t="s">
        <v>1050</v>
      </c>
      <c r="F105" s="21"/>
      <c r="G105" s="22" t="s">
        <v>1051</v>
      </c>
      <c r="H105" s="22"/>
      <c r="I105" s="20" t="s">
        <v>863</v>
      </c>
      <c r="J105" s="20"/>
      <c r="K105" s="20" t="s">
        <v>1052</v>
      </c>
      <c r="L105" s="23" t="s">
        <v>1053</v>
      </c>
      <c r="M105" s="24">
        <v>44574</v>
      </c>
      <c r="N105" s="25">
        <v>45251</v>
      </c>
      <c r="O105" s="26" t="s">
        <v>39</v>
      </c>
      <c r="P105" s="57">
        <f t="shared" si="25"/>
        <v>45251</v>
      </c>
      <c r="Q105" s="27">
        <v>22006</v>
      </c>
      <c r="R105" s="27" t="s">
        <v>40</v>
      </c>
      <c r="S105" s="28">
        <v>44521</v>
      </c>
      <c r="T105" s="29" t="s">
        <v>104</v>
      </c>
      <c r="U105" s="30" t="s">
        <v>42</v>
      </c>
      <c r="V105" s="31" t="s">
        <v>105</v>
      </c>
      <c r="W105" s="31" t="s">
        <v>40</v>
      </c>
      <c r="X105" s="29" t="s">
        <v>1054</v>
      </c>
      <c r="Y105" s="29" t="s">
        <v>1055</v>
      </c>
      <c r="Z105" s="31" t="s">
        <v>1056</v>
      </c>
      <c r="AA105" s="32">
        <f>N105</f>
        <v>45251</v>
      </c>
      <c r="AB105" s="33" t="s">
        <v>621</v>
      </c>
      <c r="AC105" s="29">
        <v>21.8</v>
      </c>
      <c r="AE105" s="29">
        <v>85.8</v>
      </c>
      <c r="AG105" s="29">
        <v>121.8</v>
      </c>
      <c r="AI105" s="29">
        <v>25</v>
      </c>
      <c r="AJ105" s="29">
        <v>39</v>
      </c>
      <c r="AK105" s="29">
        <v>89</v>
      </c>
      <c r="AL105" s="29">
        <v>1</v>
      </c>
      <c r="AN105" s="29" t="str">
        <f ca="1">IF(N105="","",IF(DAYS360(N105,NOW())&gt;720,"neplatné viac ako 2roky",""))</f>
        <v/>
      </c>
    </row>
    <row r="106" spans="1:40" ht="12.75" customHeight="1" x14ac:dyDescent="0.2">
      <c r="A106" s="19">
        <v>451</v>
      </c>
      <c r="B106" s="19" t="s">
        <v>97</v>
      </c>
      <c r="C106" s="20" t="s">
        <v>1057</v>
      </c>
      <c r="D106" s="20"/>
      <c r="E106" s="35" t="s">
        <v>1058</v>
      </c>
      <c r="F106" s="58"/>
      <c r="G106" s="36" t="s">
        <v>1059</v>
      </c>
      <c r="H106" s="36"/>
      <c r="I106" s="35" t="s">
        <v>101</v>
      </c>
      <c r="J106" s="35"/>
      <c r="K106" s="35" t="s">
        <v>1060</v>
      </c>
      <c r="L106" s="37" t="s">
        <v>1061</v>
      </c>
      <c r="M106" s="38">
        <v>38018</v>
      </c>
      <c r="N106" s="39">
        <v>45409</v>
      </c>
      <c r="O106" s="26" t="s">
        <v>39</v>
      </c>
      <c r="P106" s="49">
        <f t="shared" si="25"/>
        <v>45409</v>
      </c>
      <c r="Q106" s="40">
        <v>20364</v>
      </c>
      <c r="R106" s="40">
        <v>2003</v>
      </c>
      <c r="S106" s="41">
        <v>44678</v>
      </c>
      <c r="T106" s="42" t="s">
        <v>244</v>
      </c>
      <c r="U106" s="43" t="s">
        <v>39</v>
      </c>
      <c r="V106" s="44" t="s">
        <v>105</v>
      </c>
      <c r="W106" s="44" t="s">
        <v>1062</v>
      </c>
      <c r="X106" s="42" t="s">
        <v>1063</v>
      </c>
      <c r="Y106" s="42" t="s">
        <v>179</v>
      </c>
      <c r="Z106" s="44" t="s">
        <v>1064</v>
      </c>
      <c r="AA106" s="45">
        <f t="shared" ref="AA106:AA126" si="33">N106</f>
        <v>45409</v>
      </c>
      <c r="AB106" s="46">
        <v>3</v>
      </c>
      <c r="AC106" s="42">
        <v>36</v>
      </c>
      <c r="AE106" s="42">
        <v>106</v>
      </c>
      <c r="AG106" s="42">
        <v>142</v>
      </c>
      <c r="AI106" s="42">
        <v>29</v>
      </c>
      <c r="AJ106" s="42">
        <v>48</v>
      </c>
      <c r="AK106" s="42">
        <v>110</v>
      </c>
      <c r="AL106" s="42">
        <v>1</v>
      </c>
    </row>
    <row r="107" spans="1:40" s="29" customFormat="1" ht="12.75" customHeight="1" x14ac:dyDescent="0.2">
      <c r="A107" s="19">
        <v>454</v>
      </c>
      <c r="B107" s="29" t="s">
        <v>97</v>
      </c>
      <c r="C107" s="29" t="s">
        <v>1065</v>
      </c>
      <c r="E107" s="29" t="s">
        <v>1066</v>
      </c>
      <c r="G107" s="29">
        <v>8952</v>
      </c>
      <c r="I107" s="29" t="s">
        <v>948</v>
      </c>
      <c r="K107" s="35" t="s">
        <v>800</v>
      </c>
      <c r="L107" s="37" t="s">
        <v>801</v>
      </c>
      <c r="M107" s="38">
        <v>43326</v>
      </c>
      <c r="N107" s="39">
        <v>45428</v>
      </c>
      <c r="O107" s="26" t="s">
        <v>39</v>
      </c>
      <c r="P107" s="49">
        <f t="shared" ref="P107" si="34">N107</f>
        <v>45428</v>
      </c>
      <c r="Q107" s="40">
        <v>22218</v>
      </c>
      <c r="R107" s="40">
        <v>2011</v>
      </c>
      <c r="S107" s="41">
        <v>44697</v>
      </c>
      <c r="T107" s="42" t="s">
        <v>535</v>
      </c>
      <c r="U107" s="43" t="s">
        <v>39</v>
      </c>
      <c r="V107" s="31" t="s">
        <v>105</v>
      </c>
      <c r="W107" s="31" t="s">
        <v>1067</v>
      </c>
      <c r="X107" s="42" t="s">
        <v>804</v>
      </c>
      <c r="Y107" s="42" t="s">
        <v>730</v>
      </c>
      <c r="Z107" s="44" t="s">
        <v>731</v>
      </c>
      <c r="AA107" s="45">
        <f t="shared" ref="AA107" si="35">N107</f>
        <v>45428</v>
      </c>
      <c r="AB107" s="33" t="s">
        <v>181</v>
      </c>
      <c r="AC107" s="29">
        <v>26</v>
      </c>
      <c r="AE107" s="29" t="s">
        <v>40</v>
      </c>
      <c r="AG107" s="29">
        <v>173</v>
      </c>
      <c r="AI107" s="29" t="s">
        <v>40</v>
      </c>
      <c r="AJ107" s="29" t="s">
        <v>40</v>
      </c>
      <c r="AK107" s="29" t="s">
        <v>40</v>
      </c>
      <c r="AL107" s="29">
        <v>1</v>
      </c>
    </row>
    <row r="108" spans="1:40" s="29" customFormat="1" ht="12.75" customHeight="1" x14ac:dyDescent="0.2">
      <c r="A108" s="19">
        <v>455</v>
      </c>
      <c r="B108" s="29" t="s">
        <v>97</v>
      </c>
      <c r="C108" s="29" t="s">
        <v>1068</v>
      </c>
      <c r="E108" s="29" t="s">
        <v>1069</v>
      </c>
      <c r="G108" s="29" t="s">
        <v>1070</v>
      </c>
      <c r="I108" s="29" t="s">
        <v>914</v>
      </c>
      <c r="K108" s="29" t="s">
        <v>940</v>
      </c>
      <c r="L108" s="33" t="s">
        <v>941</v>
      </c>
      <c r="M108" s="91" t="s">
        <v>1071</v>
      </c>
      <c r="N108" s="57">
        <v>45675</v>
      </c>
      <c r="O108" s="26" t="s">
        <v>39</v>
      </c>
      <c r="P108" s="49">
        <f t="shared" si="25"/>
        <v>45675</v>
      </c>
      <c r="Q108" s="27">
        <v>18675</v>
      </c>
      <c r="R108" s="27">
        <v>2003</v>
      </c>
      <c r="S108" s="41">
        <v>44944</v>
      </c>
      <c r="T108" s="29" t="s">
        <v>104</v>
      </c>
      <c r="U108" s="30" t="s">
        <v>39</v>
      </c>
      <c r="V108" s="31" t="s">
        <v>1072</v>
      </c>
      <c r="W108" s="31" t="s">
        <v>1073</v>
      </c>
      <c r="X108" s="29" t="s">
        <v>944</v>
      </c>
      <c r="Y108" s="29" t="s">
        <v>909</v>
      </c>
      <c r="Z108" s="31" t="s">
        <v>910</v>
      </c>
      <c r="AA108" s="45">
        <f t="shared" si="33"/>
        <v>45675</v>
      </c>
      <c r="AB108" s="33" t="s">
        <v>60</v>
      </c>
      <c r="AC108" s="29">
        <v>33.6</v>
      </c>
      <c r="AE108" s="29">
        <v>101.6</v>
      </c>
      <c r="AG108" s="113">
        <v>142.6</v>
      </c>
      <c r="AI108" s="29">
        <v>26</v>
      </c>
      <c r="AJ108" s="29">
        <v>34</v>
      </c>
      <c r="AK108" s="29">
        <v>124</v>
      </c>
      <c r="AL108" s="29">
        <v>1</v>
      </c>
    </row>
    <row r="109" spans="1:40" s="29" customFormat="1" ht="12.75" customHeight="1" x14ac:dyDescent="0.2">
      <c r="A109" s="19">
        <v>457</v>
      </c>
      <c r="B109" s="19" t="s">
        <v>97</v>
      </c>
      <c r="C109" s="29" t="s">
        <v>1074</v>
      </c>
      <c r="D109" s="19"/>
      <c r="E109" s="20" t="s">
        <v>1075</v>
      </c>
      <c r="F109" s="21"/>
      <c r="G109" s="22" t="s">
        <v>1076</v>
      </c>
      <c r="H109" s="22"/>
      <c r="I109" s="29" t="s">
        <v>914</v>
      </c>
      <c r="J109" s="19"/>
      <c r="K109" s="35" t="s">
        <v>800</v>
      </c>
      <c r="L109" s="37" t="s">
        <v>801</v>
      </c>
      <c r="M109" s="38">
        <v>43261</v>
      </c>
      <c r="N109" s="39">
        <v>45428</v>
      </c>
      <c r="O109" s="26" t="s">
        <v>39</v>
      </c>
      <c r="P109" s="49">
        <f t="shared" ref="P109:P126" si="36">N109</f>
        <v>45428</v>
      </c>
      <c r="Q109" s="40">
        <v>22220</v>
      </c>
      <c r="R109" s="40">
        <v>2013</v>
      </c>
      <c r="S109" s="41">
        <v>44697</v>
      </c>
      <c r="T109" s="42" t="s">
        <v>535</v>
      </c>
      <c r="U109" s="43" t="s">
        <v>39</v>
      </c>
      <c r="V109" s="44" t="s">
        <v>105</v>
      </c>
      <c r="W109" s="31" t="s">
        <v>1077</v>
      </c>
      <c r="X109" s="42" t="s">
        <v>804</v>
      </c>
      <c r="Y109" s="42" t="s">
        <v>730</v>
      </c>
      <c r="Z109" s="44" t="s">
        <v>731</v>
      </c>
      <c r="AA109" s="45">
        <f t="shared" si="33"/>
        <v>45428</v>
      </c>
      <c r="AB109" s="33" t="s">
        <v>60</v>
      </c>
      <c r="AC109" s="29">
        <v>30</v>
      </c>
      <c r="AE109" s="29">
        <v>108</v>
      </c>
      <c r="AG109" s="29">
        <v>148</v>
      </c>
      <c r="AI109" s="29">
        <v>29</v>
      </c>
      <c r="AJ109" s="29">
        <v>37</v>
      </c>
      <c r="AK109" s="29">
        <v>130</v>
      </c>
      <c r="AL109" s="29">
        <v>1</v>
      </c>
      <c r="AN109" s="29" t="str">
        <f ca="1">IF(N109="","",IF(DAYS360(N109,NOW())&gt;720,"neplatné viac ako 2roky",""))</f>
        <v/>
      </c>
    </row>
    <row r="110" spans="1:40" s="29" customFormat="1" ht="12.75" customHeight="1" x14ac:dyDescent="0.2">
      <c r="A110" s="19">
        <v>458</v>
      </c>
      <c r="B110" s="29" t="s">
        <v>97</v>
      </c>
      <c r="C110" s="29" t="s">
        <v>1078</v>
      </c>
      <c r="E110" s="29" t="s">
        <v>1079</v>
      </c>
      <c r="G110" s="29" t="s">
        <v>1080</v>
      </c>
      <c r="I110" s="29" t="s">
        <v>914</v>
      </c>
      <c r="K110" s="35" t="s">
        <v>1081</v>
      </c>
      <c r="L110" s="37" t="s">
        <v>1082</v>
      </c>
      <c r="M110" s="38">
        <v>43261</v>
      </c>
      <c r="N110" s="39">
        <v>45042</v>
      </c>
      <c r="O110" s="26" t="s">
        <v>39</v>
      </c>
      <c r="P110" s="49">
        <f t="shared" si="36"/>
        <v>45042</v>
      </c>
      <c r="Q110" s="40">
        <v>18668</v>
      </c>
      <c r="R110" s="40">
        <v>1989</v>
      </c>
      <c r="S110" s="41">
        <v>44312</v>
      </c>
      <c r="T110" s="42" t="s">
        <v>244</v>
      </c>
      <c r="U110" s="43" t="s">
        <v>39</v>
      </c>
      <c r="V110" s="44" t="s">
        <v>60</v>
      </c>
      <c r="W110" s="31" t="s">
        <v>1083</v>
      </c>
      <c r="X110" s="42" t="s">
        <v>1084</v>
      </c>
      <c r="Y110" s="42" t="s">
        <v>1085</v>
      </c>
      <c r="Z110" s="44" t="s">
        <v>1086</v>
      </c>
      <c r="AA110" s="45">
        <f t="shared" si="33"/>
        <v>45042</v>
      </c>
      <c r="AB110" s="33" t="s">
        <v>621</v>
      </c>
      <c r="AC110" s="29">
        <v>23</v>
      </c>
      <c r="AE110" s="29">
        <v>83</v>
      </c>
      <c r="AG110" s="29">
        <v>133</v>
      </c>
      <c r="AI110" s="29">
        <v>23</v>
      </c>
      <c r="AJ110" s="29">
        <v>34</v>
      </c>
      <c r="AK110" s="29">
        <v>80</v>
      </c>
      <c r="AL110" s="29">
        <v>1</v>
      </c>
    </row>
    <row r="111" spans="1:40" s="29" customFormat="1" ht="12.75" customHeight="1" x14ac:dyDescent="0.2">
      <c r="A111" s="19">
        <v>459</v>
      </c>
      <c r="B111" s="29" t="s">
        <v>97</v>
      </c>
      <c r="C111" s="29" t="s">
        <v>1087</v>
      </c>
      <c r="E111" s="29" t="s">
        <v>1088</v>
      </c>
      <c r="G111" s="29" t="s">
        <v>1089</v>
      </c>
      <c r="I111" s="29" t="s">
        <v>914</v>
      </c>
      <c r="K111" s="29" t="s">
        <v>919</v>
      </c>
      <c r="L111" s="33" t="s">
        <v>920</v>
      </c>
      <c r="M111" s="57">
        <v>43493</v>
      </c>
      <c r="N111" s="57">
        <v>45679</v>
      </c>
      <c r="O111" s="26" t="s">
        <v>39</v>
      </c>
      <c r="P111" s="49">
        <f>N111</f>
        <v>45679</v>
      </c>
      <c r="Q111" s="27">
        <v>19015</v>
      </c>
      <c r="R111" s="27">
        <v>2003</v>
      </c>
      <c r="S111" s="41">
        <v>44948</v>
      </c>
      <c r="T111" s="29" t="s">
        <v>104</v>
      </c>
      <c r="U111" s="30" t="s">
        <v>39</v>
      </c>
      <c r="V111" s="31" t="s">
        <v>1090</v>
      </c>
      <c r="W111" s="31" t="s">
        <v>1091</v>
      </c>
      <c r="X111" s="29" t="s">
        <v>1092</v>
      </c>
      <c r="Y111" s="29" t="s">
        <v>923</v>
      </c>
      <c r="Z111" s="31" t="s">
        <v>1093</v>
      </c>
      <c r="AA111" s="45">
        <f>N111</f>
        <v>45679</v>
      </c>
      <c r="AB111" s="33" t="s">
        <v>60</v>
      </c>
      <c r="AC111" s="27">
        <v>34.5</v>
      </c>
      <c r="AD111" s="29">
        <v>109.5</v>
      </c>
      <c r="AE111" s="27">
        <v>109.5</v>
      </c>
      <c r="AF111" s="29">
        <v>154.5</v>
      </c>
      <c r="AG111" s="27">
        <v>154.5</v>
      </c>
      <c r="AH111" s="29">
        <v>26</v>
      </c>
      <c r="AI111" s="29">
        <v>26</v>
      </c>
      <c r="AJ111" s="29">
        <v>34</v>
      </c>
      <c r="AK111" s="29">
        <v>124</v>
      </c>
      <c r="AL111" s="29">
        <v>1</v>
      </c>
      <c r="AM111" s="29" t="s">
        <v>1094</v>
      </c>
    </row>
    <row r="112" spans="1:40" ht="12.75" customHeight="1" x14ac:dyDescent="0.2">
      <c r="A112" s="19">
        <v>460</v>
      </c>
      <c r="B112" s="51" t="s">
        <v>97</v>
      </c>
      <c r="C112" s="29" t="s">
        <v>1095</v>
      </c>
      <c r="E112" s="51" t="s">
        <v>1096</v>
      </c>
      <c r="G112" s="52" t="s">
        <v>1097</v>
      </c>
      <c r="I112" s="51" t="s">
        <v>1098</v>
      </c>
      <c r="K112" s="51" t="s">
        <v>1099</v>
      </c>
      <c r="L112" s="53" t="s">
        <v>1100</v>
      </c>
      <c r="M112" s="54">
        <v>43579</v>
      </c>
      <c r="N112" s="49">
        <v>45251</v>
      </c>
      <c r="O112" s="26" t="s">
        <v>39</v>
      </c>
      <c r="P112" s="49">
        <f t="shared" si="36"/>
        <v>45251</v>
      </c>
      <c r="Q112" s="40">
        <v>19192</v>
      </c>
      <c r="R112" s="40">
        <v>1990</v>
      </c>
      <c r="S112" s="41">
        <v>44521</v>
      </c>
      <c r="T112" s="42" t="s">
        <v>104</v>
      </c>
      <c r="U112" s="43" t="s">
        <v>39</v>
      </c>
      <c r="V112" s="44" t="s">
        <v>1072</v>
      </c>
      <c r="W112" s="44" t="s">
        <v>1072</v>
      </c>
      <c r="X112" s="42" t="s">
        <v>1101</v>
      </c>
      <c r="Y112" s="42" t="s">
        <v>1102</v>
      </c>
      <c r="Z112" s="44" t="s">
        <v>1103</v>
      </c>
      <c r="AA112" s="45">
        <f>N112</f>
        <v>45251</v>
      </c>
      <c r="AB112" s="46" t="s">
        <v>48</v>
      </c>
      <c r="AC112" s="42">
        <v>32</v>
      </c>
      <c r="AE112" s="42" t="s">
        <v>40</v>
      </c>
      <c r="AG112" s="42" t="s">
        <v>40</v>
      </c>
      <c r="AI112" s="42">
        <v>24</v>
      </c>
      <c r="AJ112" s="42" t="s">
        <v>40</v>
      </c>
      <c r="AK112" s="42">
        <v>80</v>
      </c>
      <c r="AL112" s="42">
        <v>1</v>
      </c>
    </row>
    <row r="113" spans="1:40" ht="12.75" customHeight="1" x14ac:dyDescent="0.2">
      <c r="A113" s="19">
        <v>461</v>
      </c>
      <c r="B113" s="51" t="s">
        <v>97</v>
      </c>
      <c r="C113" s="29" t="s">
        <v>1104</v>
      </c>
      <c r="E113" s="51" t="s">
        <v>1105</v>
      </c>
      <c r="G113" s="52" t="s">
        <v>1106</v>
      </c>
      <c r="I113" s="51" t="s">
        <v>863</v>
      </c>
      <c r="K113" s="51" t="s">
        <v>1107</v>
      </c>
      <c r="L113" s="53" t="s">
        <v>1108</v>
      </c>
      <c r="M113" s="54">
        <v>43573</v>
      </c>
      <c r="N113" s="49">
        <v>45027</v>
      </c>
      <c r="O113" s="26" t="s">
        <v>39</v>
      </c>
      <c r="P113" s="49">
        <f t="shared" si="36"/>
        <v>45027</v>
      </c>
      <c r="Q113" s="40">
        <v>21182</v>
      </c>
      <c r="R113" s="40">
        <v>2014</v>
      </c>
      <c r="S113" s="41">
        <v>44297</v>
      </c>
      <c r="T113" s="42" t="s">
        <v>104</v>
      </c>
      <c r="U113" s="43" t="s">
        <v>39</v>
      </c>
      <c r="V113" s="44" t="s">
        <v>1109</v>
      </c>
      <c r="W113" s="44" t="s">
        <v>1110</v>
      </c>
      <c r="X113" s="42" t="s">
        <v>1111</v>
      </c>
      <c r="Y113" s="42" t="s">
        <v>413</v>
      </c>
      <c r="Z113" s="44" t="s">
        <v>414</v>
      </c>
      <c r="AA113" s="45">
        <f t="shared" si="33"/>
        <v>45027</v>
      </c>
      <c r="AB113" s="46" t="s">
        <v>60</v>
      </c>
      <c r="AC113" s="42">
        <v>32</v>
      </c>
      <c r="AE113" s="42">
        <v>104</v>
      </c>
      <c r="AG113" s="42">
        <v>139</v>
      </c>
      <c r="AI113" s="42">
        <v>34</v>
      </c>
      <c r="AJ113" s="42">
        <v>45</v>
      </c>
      <c r="AK113" s="42">
        <v>85</v>
      </c>
      <c r="AL113" s="42">
        <v>1</v>
      </c>
    </row>
    <row r="114" spans="1:40" s="29" customFormat="1" ht="12.75" customHeight="1" x14ac:dyDescent="0.2">
      <c r="A114" s="19">
        <v>462</v>
      </c>
      <c r="B114" s="29" t="s">
        <v>97</v>
      </c>
      <c r="C114" s="29" t="s">
        <v>1112</v>
      </c>
      <c r="E114" s="29" t="s">
        <v>1113</v>
      </c>
      <c r="G114" s="29" t="s">
        <v>1114</v>
      </c>
      <c r="I114" s="29" t="s">
        <v>914</v>
      </c>
      <c r="K114" s="29" t="s">
        <v>1115</v>
      </c>
      <c r="L114" s="33" t="s">
        <v>1116</v>
      </c>
      <c r="M114" s="57">
        <v>43705</v>
      </c>
      <c r="N114" s="57">
        <v>45153</v>
      </c>
      <c r="O114" s="26" t="s">
        <v>39</v>
      </c>
      <c r="P114" s="49">
        <f t="shared" si="36"/>
        <v>45153</v>
      </c>
      <c r="Q114" s="27">
        <v>19456</v>
      </c>
      <c r="R114" s="27">
        <v>2017</v>
      </c>
      <c r="S114" s="41">
        <v>44423</v>
      </c>
      <c r="T114" s="29" t="s">
        <v>104</v>
      </c>
      <c r="U114" s="30" t="s">
        <v>39</v>
      </c>
      <c r="V114" s="31" t="s">
        <v>1117</v>
      </c>
      <c r="W114" s="31" t="s">
        <v>1118</v>
      </c>
      <c r="X114" s="29" t="s">
        <v>1119</v>
      </c>
      <c r="Y114" s="29" t="s">
        <v>1120</v>
      </c>
      <c r="Z114" s="31" t="s">
        <v>1121</v>
      </c>
      <c r="AA114" s="45">
        <f t="shared" si="33"/>
        <v>45153</v>
      </c>
      <c r="AB114" s="33" t="s">
        <v>936</v>
      </c>
      <c r="AC114" s="29">
        <v>34</v>
      </c>
      <c r="AE114" s="29">
        <v>102</v>
      </c>
      <c r="AG114" s="29">
        <v>142</v>
      </c>
      <c r="AI114" s="29">
        <v>28</v>
      </c>
      <c r="AJ114" s="29">
        <v>37</v>
      </c>
      <c r="AK114" s="29">
        <v>130</v>
      </c>
      <c r="AL114" s="29">
        <v>1</v>
      </c>
    </row>
    <row r="115" spans="1:40" s="29" customFormat="1" ht="12.75" customHeight="1" x14ac:dyDescent="0.2">
      <c r="A115" s="19">
        <v>463</v>
      </c>
      <c r="B115" s="29" t="s">
        <v>97</v>
      </c>
      <c r="C115" s="114" t="s">
        <v>1122</v>
      </c>
      <c r="E115" s="29" t="s">
        <v>1123</v>
      </c>
      <c r="G115" s="29" t="s">
        <v>1124</v>
      </c>
      <c r="I115" s="29" t="s">
        <v>1125</v>
      </c>
      <c r="K115" s="29" t="s">
        <v>906</v>
      </c>
      <c r="L115" s="57">
        <v>29552</v>
      </c>
      <c r="M115" s="57">
        <v>43895</v>
      </c>
      <c r="N115" s="57">
        <v>45515</v>
      </c>
      <c r="O115" s="26" t="s">
        <v>39</v>
      </c>
      <c r="P115" s="49">
        <f t="shared" si="36"/>
        <v>45515</v>
      </c>
      <c r="Q115" s="27">
        <v>20242</v>
      </c>
      <c r="R115" s="27">
        <v>2013</v>
      </c>
      <c r="S115" s="41">
        <v>44784</v>
      </c>
      <c r="T115" s="29" t="s">
        <v>104</v>
      </c>
      <c r="U115" s="30" t="s">
        <v>39</v>
      </c>
      <c r="V115" s="31" t="s">
        <v>48</v>
      </c>
      <c r="W115" s="31" t="s">
        <v>48</v>
      </c>
      <c r="X115" s="29" t="s">
        <v>966</v>
      </c>
      <c r="Y115" s="29" t="s">
        <v>909</v>
      </c>
      <c r="Z115" s="31" t="s">
        <v>910</v>
      </c>
      <c r="AA115" s="45">
        <f t="shared" si="33"/>
        <v>45515</v>
      </c>
      <c r="AB115" s="33" t="s">
        <v>1126</v>
      </c>
      <c r="AC115" s="29">
        <v>32</v>
      </c>
      <c r="AE115" s="29">
        <v>96</v>
      </c>
      <c r="AG115" s="29">
        <v>126</v>
      </c>
      <c r="AI115" s="29">
        <v>34</v>
      </c>
      <c r="AJ115" s="29" t="s">
        <v>40</v>
      </c>
      <c r="AK115" s="29">
        <v>90</v>
      </c>
      <c r="AL115" s="29">
        <v>1</v>
      </c>
    </row>
    <row r="116" spans="1:40" s="29" customFormat="1" ht="12.75" customHeight="1" x14ac:dyDescent="0.2">
      <c r="A116" s="19">
        <v>464</v>
      </c>
      <c r="B116" s="29" t="s">
        <v>97</v>
      </c>
      <c r="C116" s="29" t="s">
        <v>1127</v>
      </c>
      <c r="E116" s="29" t="s">
        <v>1128</v>
      </c>
      <c r="G116" s="29" t="s">
        <v>1129</v>
      </c>
      <c r="I116" s="29" t="s">
        <v>1130</v>
      </c>
      <c r="K116" s="29" t="s">
        <v>1131</v>
      </c>
      <c r="L116" s="33" t="s">
        <v>1132</v>
      </c>
      <c r="M116" s="57">
        <v>44034</v>
      </c>
      <c r="N116" s="57">
        <v>45431</v>
      </c>
      <c r="O116" s="26" t="s">
        <v>39</v>
      </c>
      <c r="P116" s="49">
        <f t="shared" si="36"/>
        <v>45431</v>
      </c>
      <c r="Q116" s="27">
        <v>20548</v>
      </c>
      <c r="R116" s="27">
        <v>2001</v>
      </c>
      <c r="S116" s="41">
        <v>44700</v>
      </c>
      <c r="T116" s="29" t="s">
        <v>79</v>
      </c>
      <c r="U116" s="30" t="s">
        <v>39</v>
      </c>
      <c r="V116" s="31" t="s">
        <v>1133</v>
      </c>
      <c r="W116" s="31" t="s">
        <v>1134</v>
      </c>
      <c r="X116" s="29" t="s">
        <v>1135</v>
      </c>
      <c r="Y116" s="29" t="s">
        <v>1136</v>
      </c>
      <c r="Z116" s="31" t="s">
        <v>192</v>
      </c>
      <c r="AA116" s="45">
        <f t="shared" si="33"/>
        <v>45431</v>
      </c>
      <c r="AB116" s="33" t="s">
        <v>60</v>
      </c>
      <c r="AC116" s="29">
        <v>33</v>
      </c>
      <c r="AE116" s="29">
        <v>75</v>
      </c>
      <c r="AG116" s="29">
        <v>130</v>
      </c>
      <c r="AI116" s="29">
        <v>29</v>
      </c>
      <c r="AJ116" s="29">
        <v>40</v>
      </c>
      <c r="AK116" s="29">
        <v>110</v>
      </c>
      <c r="AL116" s="29">
        <v>1</v>
      </c>
    </row>
    <row r="117" spans="1:40" ht="12.75" customHeight="1" x14ac:dyDescent="0.2">
      <c r="A117" s="19">
        <v>474</v>
      </c>
      <c r="B117" s="19" t="s">
        <v>97</v>
      </c>
      <c r="C117" s="19" t="s">
        <v>1137</v>
      </c>
      <c r="D117" s="19"/>
      <c r="E117" s="35" t="s">
        <v>1138</v>
      </c>
      <c r="F117" s="58"/>
      <c r="G117" s="36" t="s">
        <v>1139</v>
      </c>
      <c r="H117" s="36"/>
      <c r="I117" s="35" t="s">
        <v>1140</v>
      </c>
      <c r="J117" s="59"/>
      <c r="K117" s="20" t="s">
        <v>419</v>
      </c>
      <c r="L117" s="23" t="s">
        <v>420</v>
      </c>
      <c r="M117" s="54">
        <v>42072</v>
      </c>
      <c r="N117" s="39">
        <v>45025</v>
      </c>
      <c r="O117" s="26" t="s">
        <v>39</v>
      </c>
      <c r="P117" s="49">
        <f t="shared" si="36"/>
        <v>45025</v>
      </c>
      <c r="Q117" s="40">
        <v>15198</v>
      </c>
      <c r="R117" s="40">
        <v>2010</v>
      </c>
      <c r="S117" s="41">
        <v>44295</v>
      </c>
      <c r="T117" s="42" t="s">
        <v>201</v>
      </c>
      <c r="U117" s="43" t="s">
        <v>39</v>
      </c>
      <c r="V117" s="44" t="s">
        <v>1141</v>
      </c>
      <c r="W117" s="44" t="s">
        <v>1142</v>
      </c>
      <c r="X117" s="29" t="s">
        <v>423</v>
      </c>
      <c r="Y117" s="29" t="s">
        <v>1143</v>
      </c>
      <c r="Z117" s="31" t="s">
        <v>425</v>
      </c>
      <c r="AA117" s="45">
        <f t="shared" si="33"/>
        <v>45025</v>
      </c>
      <c r="AB117" s="46" t="s">
        <v>60</v>
      </c>
      <c r="AC117" s="42">
        <v>32</v>
      </c>
      <c r="AE117" s="42">
        <v>104</v>
      </c>
      <c r="AG117" s="42">
        <v>139</v>
      </c>
      <c r="AI117" s="42">
        <v>29</v>
      </c>
      <c r="AJ117" s="42">
        <v>47</v>
      </c>
      <c r="AK117" s="42">
        <v>85</v>
      </c>
      <c r="AL117" s="42">
        <v>1</v>
      </c>
      <c r="AM117" s="42" t="s">
        <v>1144</v>
      </c>
      <c r="AN117" s="42" t="str">
        <f t="shared" ref="AN117:AN119" ca="1" si="37">IF(N117="","",IF(DAYS360(N117,NOW())&gt;720,"neplatné viac ako 2roky",""))</f>
        <v/>
      </c>
    </row>
    <row r="118" spans="1:40" s="29" customFormat="1" ht="12.75" customHeight="1" x14ac:dyDescent="0.2">
      <c r="A118" s="19">
        <v>475</v>
      </c>
      <c r="B118" s="19" t="s">
        <v>97</v>
      </c>
      <c r="C118" s="20" t="s">
        <v>1145</v>
      </c>
      <c r="D118" s="20"/>
      <c r="E118" s="20" t="s">
        <v>1146</v>
      </c>
      <c r="F118" s="21"/>
      <c r="G118" s="22" t="s">
        <v>1147</v>
      </c>
      <c r="H118" s="22"/>
      <c r="I118" s="20" t="s">
        <v>101</v>
      </c>
      <c r="J118" s="20"/>
      <c r="K118" s="19" t="s">
        <v>419</v>
      </c>
      <c r="L118" s="23" t="s">
        <v>420</v>
      </c>
      <c r="M118" s="24">
        <v>38893</v>
      </c>
      <c r="N118" s="25">
        <v>45580</v>
      </c>
      <c r="O118" s="26" t="s">
        <v>39</v>
      </c>
      <c r="P118" s="49">
        <f t="shared" si="36"/>
        <v>45580</v>
      </c>
      <c r="Q118" s="27">
        <v>17953</v>
      </c>
      <c r="R118" s="27">
        <v>2005</v>
      </c>
      <c r="S118" s="41">
        <v>44849</v>
      </c>
      <c r="T118" s="29" t="s">
        <v>104</v>
      </c>
      <c r="U118" s="30" t="s">
        <v>39</v>
      </c>
      <c r="V118" s="31" t="s">
        <v>1148</v>
      </c>
      <c r="W118" s="31" t="s">
        <v>1149</v>
      </c>
      <c r="X118" s="29" t="s">
        <v>423</v>
      </c>
      <c r="Y118" s="29" t="s">
        <v>1143</v>
      </c>
      <c r="Z118" s="31" t="s">
        <v>425</v>
      </c>
      <c r="AA118" s="45">
        <f>N118</f>
        <v>45580</v>
      </c>
      <c r="AB118" s="33" t="s">
        <v>60</v>
      </c>
      <c r="AC118" s="29">
        <v>36</v>
      </c>
      <c r="AE118" s="29">
        <v>116</v>
      </c>
      <c r="AG118" s="29">
        <v>151</v>
      </c>
      <c r="AI118" s="29">
        <v>29</v>
      </c>
      <c r="AJ118" s="29">
        <v>48</v>
      </c>
      <c r="AK118" s="29">
        <v>110</v>
      </c>
      <c r="AL118" s="29">
        <v>1</v>
      </c>
      <c r="AN118" s="29" t="str">
        <f t="shared" ca="1" si="37"/>
        <v/>
      </c>
    </row>
    <row r="119" spans="1:40" ht="12.75" customHeight="1" x14ac:dyDescent="0.2">
      <c r="A119" s="19">
        <v>476</v>
      </c>
      <c r="B119" s="19" t="s">
        <v>97</v>
      </c>
      <c r="C119" s="20" t="s">
        <v>1150</v>
      </c>
      <c r="D119" s="20"/>
      <c r="E119" s="35" t="s">
        <v>1151</v>
      </c>
      <c r="F119" s="58"/>
      <c r="G119" s="36" t="s">
        <v>1152</v>
      </c>
      <c r="H119" s="36"/>
      <c r="I119" s="35" t="s">
        <v>101</v>
      </c>
      <c r="J119" s="35"/>
      <c r="K119" s="35" t="s">
        <v>979</v>
      </c>
      <c r="L119" s="37" t="s">
        <v>980</v>
      </c>
      <c r="M119" s="38">
        <v>38910</v>
      </c>
      <c r="N119" s="39">
        <v>45426</v>
      </c>
      <c r="O119" s="26" t="s">
        <v>39</v>
      </c>
      <c r="P119" s="49">
        <f t="shared" si="36"/>
        <v>45426</v>
      </c>
      <c r="Q119" s="40">
        <v>22398</v>
      </c>
      <c r="R119" s="40">
        <v>2006</v>
      </c>
      <c r="S119" s="41">
        <v>44695</v>
      </c>
      <c r="T119" s="42" t="s">
        <v>104</v>
      </c>
      <c r="U119" s="43" t="s">
        <v>39</v>
      </c>
      <c r="V119" s="31" t="s">
        <v>1141</v>
      </c>
      <c r="W119" s="31" t="s">
        <v>1153</v>
      </c>
      <c r="X119" s="42" t="s">
        <v>1154</v>
      </c>
      <c r="Y119" s="42" t="s">
        <v>909</v>
      </c>
      <c r="Z119" s="44" t="s">
        <v>984</v>
      </c>
      <c r="AA119" s="45">
        <f t="shared" si="33"/>
        <v>45426</v>
      </c>
      <c r="AB119" s="46">
        <v>3</v>
      </c>
      <c r="AC119" s="42">
        <v>34.5</v>
      </c>
      <c r="AE119" s="42">
        <v>109</v>
      </c>
      <c r="AG119" s="42">
        <v>144</v>
      </c>
      <c r="AI119" s="42">
        <v>31</v>
      </c>
      <c r="AJ119" s="42">
        <v>45</v>
      </c>
      <c r="AK119" s="42">
        <v>110</v>
      </c>
      <c r="AL119" s="42">
        <v>1</v>
      </c>
      <c r="AN119" s="42" t="str">
        <f t="shared" ca="1" si="37"/>
        <v/>
      </c>
    </row>
    <row r="120" spans="1:40" s="29" customFormat="1" ht="12.75" customHeight="1" x14ac:dyDescent="0.2">
      <c r="A120" s="19">
        <v>485</v>
      </c>
      <c r="B120" s="29" t="s">
        <v>97</v>
      </c>
      <c r="C120" s="19" t="s">
        <v>1155</v>
      </c>
      <c r="E120" s="29" t="s">
        <v>1156</v>
      </c>
      <c r="G120" s="29" t="s">
        <v>1157</v>
      </c>
      <c r="I120" s="62" t="s">
        <v>1140</v>
      </c>
      <c r="K120" s="29" t="s">
        <v>1158</v>
      </c>
      <c r="L120" s="37" t="s">
        <v>1159</v>
      </c>
      <c r="M120" s="57">
        <v>42181</v>
      </c>
      <c r="N120" s="57">
        <v>44687</v>
      </c>
      <c r="O120" s="26" t="s">
        <v>39</v>
      </c>
      <c r="P120" s="49">
        <f t="shared" si="36"/>
        <v>44687</v>
      </c>
      <c r="Q120" s="27">
        <v>20533</v>
      </c>
      <c r="R120" s="27">
        <v>1989</v>
      </c>
      <c r="S120" s="41">
        <v>43957</v>
      </c>
      <c r="T120" s="29" t="s">
        <v>668</v>
      </c>
      <c r="U120" s="30" t="s">
        <v>39</v>
      </c>
      <c r="V120" s="31" t="s">
        <v>1160</v>
      </c>
      <c r="W120" s="31" t="s">
        <v>1161</v>
      </c>
      <c r="X120" s="29" t="s">
        <v>1162</v>
      </c>
      <c r="Y120" s="29" t="s">
        <v>153</v>
      </c>
      <c r="Z120" s="31" t="s">
        <v>154</v>
      </c>
      <c r="AA120" s="45">
        <f t="shared" si="33"/>
        <v>44687</v>
      </c>
      <c r="AB120" s="33" t="s">
        <v>60</v>
      </c>
      <c r="AC120" s="29">
        <v>31</v>
      </c>
      <c r="AE120" s="29">
        <v>101</v>
      </c>
      <c r="AG120" s="29">
        <v>144</v>
      </c>
      <c r="AI120" s="29">
        <v>32</v>
      </c>
      <c r="AJ120" s="29">
        <v>40</v>
      </c>
      <c r="AK120" s="29">
        <v>80</v>
      </c>
      <c r="AL120" s="29">
        <v>1</v>
      </c>
    </row>
    <row r="121" spans="1:40" s="29" customFormat="1" ht="12.75" customHeight="1" x14ac:dyDescent="0.2">
      <c r="A121" s="19">
        <v>491</v>
      </c>
      <c r="B121" s="19" t="s">
        <v>97</v>
      </c>
      <c r="C121" s="20" t="s">
        <v>1163</v>
      </c>
      <c r="D121" s="20"/>
      <c r="E121" s="66" t="s">
        <v>1164</v>
      </c>
      <c r="F121" s="21"/>
      <c r="G121" s="22" t="s">
        <v>1165</v>
      </c>
      <c r="H121" s="22"/>
      <c r="I121" s="20" t="s">
        <v>1166</v>
      </c>
      <c r="J121" s="20"/>
      <c r="K121" s="66" t="s">
        <v>844</v>
      </c>
      <c r="L121" s="23" t="s">
        <v>845</v>
      </c>
      <c r="M121" s="24">
        <v>43608</v>
      </c>
      <c r="N121" s="25">
        <v>45061</v>
      </c>
      <c r="O121" s="26" t="s">
        <v>39</v>
      </c>
      <c r="P121" s="57">
        <f>N121</f>
        <v>45061</v>
      </c>
      <c r="Q121" s="27">
        <v>21289</v>
      </c>
      <c r="R121" s="27">
        <v>1986</v>
      </c>
      <c r="S121" s="28">
        <v>44331</v>
      </c>
      <c r="T121" s="29" t="s">
        <v>104</v>
      </c>
      <c r="U121" s="30" t="s">
        <v>39</v>
      </c>
      <c r="V121" s="31" t="s">
        <v>621</v>
      </c>
      <c r="W121" s="31" t="s">
        <v>1167</v>
      </c>
      <c r="X121" s="29" t="s">
        <v>846</v>
      </c>
      <c r="Y121" s="29" t="s">
        <v>847</v>
      </c>
      <c r="Z121" s="31" t="s">
        <v>848</v>
      </c>
      <c r="AA121" s="32">
        <v>44334</v>
      </c>
      <c r="AB121" s="33" t="s">
        <v>621</v>
      </c>
      <c r="AC121" s="115">
        <v>24.5</v>
      </c>
      <c r="AE121" s="29">
        <v>79.5</v>
      </c>
      <c r="AG121" s="115">
        <v>124.5</v>
      </c>
      <c r="AI121" s="29">
        <v>22</v>
      </c>
      <c r="AJ121" s="29">
        <v>37</v>
      </c>
      <c r="AK121" s="29">
        <v>80</v>
      </c>
      <c r="AL121" s="29">
        <v>1</v>
      </c>
      <c r="AN121" s="29" t="str">
        <f ca="1">IF(N121="","",IF(DAYS360(N121,NOW())&gt;720,"neplatné viac ako 2roky",""))</f>
        <v/>
      </c>
    </row>
    <row r="122" spans="1:40" s="29" customFormat="1" ht="12.75" customHeight="1" x14ac:dyDescent="0.2">
      <c r="A122" s="19">
        <v>494</v>
      </c>
      <c r="B122" s="19" t="s">
        <v>97</v>
      </c>
      <c r="C122" s="20" t="s">
        <v>1150</v>
      </c>
      <c r="D122" s="20"/>
      <c r="E122" s="20" t="s">
        <v>1168</v>
      </c>
      <c r="F122" s="21"/>
      <c r="G122" s="22" t="s">
        <v>1169</v>
      </c>
      <c r="H122" s="22"/>
      <c r="I122" s="20" t="s">
        <v>101</v>
      </c>
      <c r="J122" s="20"/>
      <c r="K122" s="20" t="s">
        <v>419</v>
      </c>
      <c r="L122" s="23" t="s">
        <v>420</v>
      </c>
      <c r="M122" s="24">
        <v>42598</v>
      </c>
      <c r="N122" s="25">
        <v>45580</v>
      </c>
      <c r="O122" s="26" t="s">
        <v>39</v>
      </c>
      <c r="P122" s="49">
        <f>N122</f>
        <v>45580</v>
      </c>
      <c r="Q122" s="27">
        <v>16772</v>
      </c>
      <c r="R122" s="27">
        <v>2004</v>
      </c>
      <c r="S122" s="41">
        <v>44849</v>
      </c>
      <c r="T122" s="29" t="s">
        <v>104</v>
      </c>
      <c r="U122" s="30" t="s">
        <v>39</v>
      </c>
      <c r="V122" s="31" t="s">
        <v>1170</v>
      </c>
      <c r="W122" s="31" t="s">
        <v>1171</v>
      </c>
      <c r="X122" s="29" t="s">
        <v>423</v>
      </c>
      <c r="Y122" s="29" t="s">
        <v>1143</v>
      </c>
      <c r="Z122" s="31" t="s">
        <v>425</v>
      </c>
      <c r="AA122" s="45">
        <f>N122</f>
        <v>45580</v>
      </c>
      <c r="AB122" s="33" t="s">
        <v>60</v>
      </c>
      <c r="AC122" s="29">
        <v>34.5</v>
      </c>
      <c r="AE122" s="29">
        <v>94.5</v>
      </c>
      <c r="AG122" s="29">
        <v>124.5</v>
      </c>
      <c r="AI122" s="29">
        <v>30</v>
      </c>
      <c r="AJ122" s="29">
        <v>45</v>
      </c>
      <c r="AK122" s="29">
        <v>110</v>
      </c>
      <c r="AL122" s="29">
        <v>1</v>
      </c>
    </row>
    <row r="123" spans="1:40" s="29" customFormat="1" ht="12.75" customHeight="1" x14ac:dyDescent="0.2">
      <c r="A123" s="19">
        <v>495</v>
      </c>
      <c r="B123" s="19" t="s">
        <v>97</v>
      </c>
      <c r="C123" s="19" t="s">
        <v>1172</v>
      </c>
      <c r="D123" s="19"/>
      <c r="E123" s="35" t="s">
        <v>1173</v>
      </c>
      <c r="F123" s="58"/>
      <c r="G123" s="36" t="s">
        <v>1174</v>
      </c>
      <c r="H123" s="36"/>
      <c r="I123" s="29" t="s">
        <v>1175</v>
      </c>
      <c r="J123" s="59"/>
      <c r="K123" s="92" t="s">
        <v>800</v>
      </c>
      <c r="L123" s="53" t="s">
        <v>801</v>
      </c>
      <c r="M123" s="54">
        <v>42610</v>
      </c>
      <c r="N123" s="49">
        <v>45428</v>
      </c>
      <c r="O123" s="30" t="s">
        <v>39</v>
      </c>
      <c r="P123" s="49">
        <f>N123</f>
        <v>45428</v>
      </c>
      <c r="Q123" s="40">
        <v>22219</v>
      </c>
      <c r="R123" s="40">
        <v>2001</v>
      </c>
      <c r="S123" s="41">
        <v>44697</v>
      </c>
      <c r="T123" s="42" t="s">
        <v>535</v>
      </c>
      <c r="U123" s="43" t="s">
        <v>39</v>
      </c>
      <c r="V123" s="44" t="s">
        <v>105</v>
      </c>
      <c r="W123" s="44" t="s">
        <v>1176</v>
      </c>
      <c r="X123" s="42" t="s">
        <v>804</v>
      </c>
      <c r="Y123" s="42" t="s">
        <v>730</v>
      </c>
      <c r="Z123" s="44" t="s">
        <v>731</v>
      </c>
      <c r="AA123" s="45">
        <f>N123</f>
        <v>45428</v>
      </c>
      <c r="AB123" s="46" t="s">
        <v>621</v>
      </c>
      <c r="AC123" s="42">
        <v>28</v>
      </c>
      <c r="AD123" s="42"/>
      <c r="AE123" s="42">
        <v>112</v>
      </c>
      <c r="AF123" s="42"/>
      <c r="AG123" s="42">
        <v>204</v>
      </c>
      <c r="AH123" s="42"/>
      <c r="AI123" s="42">
        <v>35</v>
      </c>
      <c r="AJ123" s="42">
        <v>40</v>
      </c>
      <c r="AK123" s="42">
        <v>65</v>
      </c>
      <c r="AL123" s="42">
        <v>2</v>
      </c>
    </row>
    <row r="124" spans="1:40" ht="12.75" customHeight="1" x14ac:dyDescent="0.2">
      <c r="A124" s="59">
        <v>496</v>
      </c>
      <c r="B124" s="19" t="s">
        <v>97</v>
      </c>
      <c r="C124" s="20" t="s">
        <v>1177</v>
      </c>
      <c r="D124" s="20"/>
      <c r="E124" s="35" t="s">
        <v>1178</v>
      </c>
      <c r="F124" s="58"/>
      <c r="G124" s="36" t="s">
        <v>1179</v>
      </c>
      <c r="H124" s="36"/>
      <c r="I124" s="35" t="s">
        <v>1180</v>
      </c>
      <c r="J124" s="35"/>
      <c r="K124" s="35" t="s">
        <v>979</v>
      </c>
      <c r="L124" s="37" t="s">
        <v>980</v>
      </c>
      <c r="M124" s="38">
        <v>42508</v>
      </c>
      <c r="N124" s="39">
        <v>45055</v>
      </c>
      <c r="O124" s="26" t="s">
        <v>39</v>
      </c>
      <c r="P124" s="49">
        <f>N124</f>
        <v>45055</v>
      </c>
      <c r="Q124" s="40">
        <v>19439</v>
      </c>
      <c r="R124" s="40">
        <v>1984</v>
      </c>
      <c r="S124" s="41">
        <v>44325</v>
      </c>
      <c r="T124" s="42" t="s">
        <v>104</v>
      </c>
      <c r="U124" s="43" t="s">
        <v>39</v>
      </c>
      <c r="V124" s="31" t="s">
        <v>1181</v>
      </c>
      <c r="W124" s="31" t="s">
        <v>1167</v>
      </c>
      <c r="X124" s="42" t="s">
        <v>1182</v>
      </c>
      <c r="Y124" s="42" t="s">
        <v>909</v>
      </c>
      <c r="Z124" s="44" t="s">
        <v>984</v>
      </c>
      <c r="AA124" s="45">
        <f>N124</f>
        <v>45055</v>
      </c>
      <c r="AB124" s="46" t="s">
        <v>621</v>
      </c>
      <c r="AC124" s="42">
        <v>24</v>
      </c>
      <c r="AE124" s="42">
        <v>76</v>
      </c>
      <c r="AG124" s="42">
        <v>110</v>
      </c>
      <c r="AI124" s="42">
        <v>26</v>
      </c>
      <c r="AJ124" s="42">
        <v>34</v>
      </c>
      <c r="AK124" s="42">
        <v>55</v>
      </c>
      <c r="AL124" s="42">
        <v>1</v>
      </c>
    </row>
    <row r="125" spans="1:40" s="29" customFormat="1" ht="12.75" customHeight="1" x14ac:dyDescent="0.2">
      <c r="A125" s="19">
        <v>497</v>
      </c>
      <c r="B125" s="19" t="s">
        <v>97</v>
      </c>
      <c r="C125" s="20" t="s">
        <v>1177</v>
      </c>
      <c r="D125" s="20"/>
      <c r="E125" s="35" t="s">
        <v>1183</v>
      </c>
      <c r="F125" s="58"/>
      <c r="G125" s="36" t="s">
        <v>1184</v>
      </c>
      <c r="H125" s="36"/>
      <c r="I125" s="35" t="s">
        <v>1180</v>
      </c>
      <c r="J125" s="35"/>
      <c r="K125" s="35" t="s">
        <v>979</v>
      </c>
      <c r="L125" s="37" t="s">
        <v>980</v>
      </c>
      <c r="M125" s="38">
        <v>42508</v>
      </c>
      <c r="N125" s="39">
        <v>45055</v>
      </c>
      <c r="O125" s="26" t="s">
        <v>39</v>
      </c>
      <c r="P125" s="49">
        <f>N125</f>
        <v>45055</v>
      </c>
      <c r="Q125" s="40">
        <v>19440</v>
      </c>
      <c r="R125" s="40">
        <v>1986</v>
      </c>
      <c r="S125" s="41">
        <v>44325</v>
      </c>
      <c r="T125" s="42" t="s">
        <v>104</v>
      </c>
      <c r="U125" s="43" t="s">
        <v>39</v>
      </c>
      <c r="V125" s="31" t="s">
        <v>900</v>
      </c>
      <c r="W125" s="31" t="s">
        <v>1185</v>
      </c>
      <c r="X125" s="42" t="s">
        <v>1182</v>
      </c>
      <c r="Y125" s="42" t="s">
        <v>909</v>
      </c>
      <c r="Z125" s="44" t="s">
        <v>984</v>
      </c>
      <c r="AA125" s="45">
        <f>N125</f>
        <v>45055</v>
      </c>
      <c r="AB125" s="46" t="s">
        <v>621</v>
      </c>
      <c r="AC125" s="42">
        <v>24</v>
      </c>
      <c r="AD125" s="42"/>
      <c r="AE125" s="42">
        <v>76</v>
      </c>
      <c r="AF125" s="42"/>
      <c r="AG125" s="42">
        <v>110</v>
      </c>
      <c r="AH125" s="42"/>
      <c r="AI125" s="42">
        <v>26</v>
      </c>
      <c r="AJ125" s="42">
        <v>34</v>
      </c>
      <c r="AK125" s="42">
        <v>55</v>
      </c>
      <c r="AL125" s="42">
        <v>1</v>
      </c>
    </row>
    <row r="126" spans="1:40" s="29" customFormat="1" ht="12.75" customHeight="1" x14ac:dyDescent="0.2">
      <c r="A126" s="19">
        <v>501</v>
      </c>
      <c r="B126" s="19" t="s">
        <v>97</v>
      </c>
      <c r="C126" s="20" t="s">
        <v>1186</v>
      </c>
      <c r="D126" s="20"/>
      <c r="E126" s="35" t="s">
        <v>1187</v>
      </c>
      <c r="F126" s="58"/>
      <c r="G126" s="36" t="s">
        <v>1188</v>
      </c>
      <c r="H126" s="36"/>
      <c r="I126" s="35" t="s">
        <v>1189</v>
      </c>
      <c r="J126" s="35"/>
      <c r="K126" s="35" t="s">
        <v>979</v>
      </c>
      <c r="L126" s="37" t="s">
        <v>980</v>
      </c>
      <c r="M126" s="38">
        <v>42508</v>
      </c>
      <c r="N126" s="39">
        <v>45055</v>
      </c>
      <c r="O126" s="26" t="s">
        <v>39</v>
      </c>
      <c r="P126" s="49">
        <f t="shared" si="36"/>
        <v>45055</v>
      </c>
      <c r="Q126" s="40">
        <v>19438</v>
      </c>
      <c r="R126" s="40">
        <v>1983</v>
      </c>
      <c r="S126" s="41">
        <v>44325</v>
      </c>
      <c r="T126" s="42" t="s">
        <v>104</v>
      </c>
      <c r="U126" s="43" t="s">
        <v>39</v>
      </c>
      <c r="V126" s="31" t="s">
        <v>1190</v>
      </c>
      <c r="W126" s="31" t="s">
        <v>1190</v>
      </c>
      <c r="X126" s="42" t="s">
        <v>1182</v>
      </c>
      <c r="Y126" s="42" t="s">
        <v>909</v>
      </c>
      <c r="Z126" s="44" t="s">
        <v>984</v>
      </c>
      <c r="AA126" s="45">
        <f t="shared" si="33"/>
        <v>45055</v>
      </c>
      <c r="AB126" s="46" t="s">
        <v>621</v>
      </c>
      <c r="AC126" s="42">
        <v>20</v>
      </c>
      <c r="AD126" s="42"/>
      <c r="AE126" s="29">
        <v>75</v>
      </c>
      <c r="AG126" s="29">
        <v>125</v>
      </c>
      <c r="AI126" s="29" t="s">
        <v>40</v>
      </c>
      <c r="AJ126" s="29" t="s">
        <v>40</v>
      </c>
      <c r="AK126" s="29" t="s">
        <v>40</v>
      </c>
      <c r="AL126" s="42">
        <v>1</v>
      </c>
    </row>
    <row r="127" spans="1:40" s="106" customFormat="1" ht="12.75" customHeight="1" x14ac:dyDescent="0.2">
      <c r="A127" s="95">
        <v>505</v>
      </c>
      <c r="B127" s="95" t="s">
        <v>97</v>
      </c>
      <c r="C127" s="96" t="s">
        <v>1191</v>
      </c>
      <c r="D127" s="96"/>
      <c r="E127" s="96" t="s">
        <v>1192</v>
      </c>
      <c r="F127" s="97"/>
      <c r="G127" s="98" t="s">
        <v>1193</v>
      </c>
      <c r="H127" s="98"/>
      <c r="I127" s="96" t="s">
        <v>863</v>
      </c>
      <c r="J127" s="96"/>
      <c r="K127" s="96" t="s">
        <v>1194</v>
      </c>
      <c r="L127" s="99" t="s">
        <v>1195</v>
      </c>
      <c r="M127" s="100">
        <v>42508</v>
      </c>
      <c r="N127" s="101">
        <v>45691</v>
      </c>
      <c r="O127" s="102" t="s">
        <v>39</v>
      </c>
      <c r="P127" s="103">
        <f t="shared" ref="P127" si="38">N127</f>
        <v>45691</v>
      </c>
      <c r="Q127" s="104">
        <v>23064</v>
      </c>
      <c r="R127" s="104">
        <v>1988</v>
      </c>
      <c r="S127" s="105">
        <v>44960</v>
      </c>
      <c r="T127" s="106" t="s">
        <v>104</v>
      </c>
      <c r="U127" s="107" t="s">
        <v>213</v>
      </c>
      <c r="V127" s="108" t="s">
        <v>1196</v>
      </c>
      <c r="W127" s="108" t="s">
        <v>1197</v>
      </c>
      <c r="X127" s="106" t="s">
        <v>1198</v>
      </c>
      <c r="Y127" s="106" t="s">
        <v>1199</v>
      </c>
      <c r="Z127" s="108" t="s">
        <v>1200</v>
      </c>
      <c r="AA127" s="109">
        <f t="shared" ref="AA127" si="39">N127</f>
        <v>45691</v>
      </c>
      <c r="AB127" s="110" t="s">
        <v>48</v>
      </c>
      <c r="AC127" s="106">
        <v>25</v>
      </c>
      <c r="AE127" s="106">
        <v>82</v>
      </c>
      <c r="AG127" s="106">
        <v>134</v>
      </c>
      <c r="AH127" s="106">
        <v>25</v>
      </c>
      <c r="AI127" s="106">
        <v>26</v>
      </c>
      <c r="AJ127" s="106">
        <v>34</v>
      </c>
      <c r="AK127" s="106">
        <v>85</v>
      </c>
      <c r="AL127" s="106">
        <v>1</v>
      </c>
    </row>
    <row r="128" spans="1:40" s="29" customFormat="1" ht="12.75" customHeight="1" x14ac:dyDescent="0.2">
      <c r="A128" s="19">
        <v>512</v>
      </c>
      <c r="B128" s="29" t="s">
        <v>97</v>
      </c>
      <c r="C128" s="29" t="s">
        <v>1201</v>
      </c>
      <c r="E128" s="29" t="s">
        <v>1202</v>
      </c>
      <c r="G128" s="31" t="s">
        <v>1203</v>
      </c>
      <c r="I128" s="29" t="s">
        <v>928</v>
      </c>
      <c r="K128" s="29" t="s">
        <v>1007</v>
      </c>
      <c r="L128" s="23" t="s">
        <v>1008</v>
      </c>
      <c r="M128" s="57">
        <v>43694</v>
      </c>
      <c r="N128" s="57">
        <v>45131</v>
      </c>
      <c r="O128" s="26" t="s">
        <v>39</v>
      </c>
      <c r="P128" s="57">
        <f>N128</f>
        <v>45131</v>
      </c>
      <c r="Q128" s="27">
        <v>19441</v>
      </c>
      <c r="R128" s="27">
        <v>2019</v>
      </c>
      <c r="S128" s="28">
        <v>44401</v>
      </c>
      <c r="T128" s="29" t="s">
        <v>1009</v>
      </c>
      <c r="U128" s="30" t="s">
        <v>39</v>
      </c>
      <c r="V128" s="31" t="s">
        <v>1204</v>
      </c>
      <c r="W128" s="31" t="s">
        <v>1204</v>
      </c>
      <c r="X128" s="29" t="s">
        <v>1012</v>
      </c>
      <c r="Y128" s="29" t="s">
        <v>1013</v>
      </c>
      <c r="Z128" s="31" t="s">
        <v>1014</v>
      </c>
      <c r="AA128" s="32">
        <f>N128</f>
        <v>45131</v>
      </c>
      <c r="AB128" s="33" t="s">
        <v>48</v>
      </c>
      <c r="AC128" s="29">
        <v>30.4</v>
      </c>
      <c r="AE128" s="29">
        <v>90</v>
      </c>
      <c r="AG128" s="29">
        <v>149</v>
      </c>
      <c r="AI128" s="29">
        <v>25</v>
      </c>
      <c r="AJ128" s="29">
        <v>35</v>
      </c>
      <c r="AK128" s="29">
        <v>90</v>
      </c>
      <c r="AL128" s="29">
        <v>1</v>
      </c>
    </row>
    <row r="129" spans="1:38" ht="12.75" customHeight="1" x14ac:dyDescent="0.2">
      <c r="A129" s="19">
        <v>513</v>
      </c>
      <c r="B129" s="51" t="s">
        <v>97</v>
      </c>
      <c r="C129" s="51" t="s">
        <v>1191</v>
      </c>
      <c r="E129" s="51" t="s">
        <v>1205</v>
      </c>
      <c r="G129" s="52" t="s">
        <v>1206</v>
      </c>
      <c r="I129" s="51" t="s">
        <v>863</v>
      </c>
      <c r="K129" s="35" t="s">
        <v>919</v>
      </c>
      <c r="L129" s="37" t="s">
        <v>920</v>
      </c>
      <c r="M129" s="57">
        <v>43261</v>
      </c>
      <c r="N129" s="57">
        <v>45428</v>
      </c>
      <c r="O129" s="26" t="s">
        <v>39</v>
      </c>
      <c r="P129" s="49">
        <f t="shared" ref="P129" si="40">N129</f>
        <v>45428</v>
      </c>
      <c r="Q129" s="27">
        <v>22699</v>
      </c>
      <c r="R129" s="27">
        <v>1989</v>
      </c>
      <c r="S129" s="41">
        <v>44697</v>
      </c>
      <c r="T129" s="29" t="s">
        <v>535</v>
      </c>
      <c r="U129" s="30" t="s">
        <v>128</v>
      </c>
      <c r="V129" s="31" t="s">
        <v>105</v>
      </c>
      <c r="W129" s="31" t="s">
        <v>1207</v>
      </c>
      <c r="X129" s="29" t="s">
        <v>922</v>
      </c>
      <c r="Y129" s="29" t="s">
        <v>923</v>
      </c>
      <c r="Z129" s="31" t="s">
        <v>924</v>
      </c>
      <c r="AA129" s="45">
        <f t="shared" ref="AA129" si="41">N129</f>
        <v>45428</v>
      </c>
      <c r="AB129" s="33" t="s">
        <v>60</v>
      </c>
      <c r="AC129" s="29">
        <v>30</v>
      </c>
      <c r="AD129" s="29"/>
      <c r="AE129" s="29">
        <v>87</v>
      </c>
      <c r="AF129" s="29"/>
      <c r="AG129" s="29">
        <v>120</v>
      </c>
      <c r="AH129" s="29"/>
      <c r="AI129" s="29">
        <v>28</v>
      </c>
      <c r="AJ129" s="29">
        <v>34</v>
      </c>
      <c r="AK129" s="29">
        <v>85</v>
      </c>
      <c r="AL129" s="29">
        <v>1</v>
      </c>
    </row>
    <row r="130" spans="1:38" ht="12.75" customHeight="1" x14ac:dyDescent="0.2">
      <c r="A130" s="19">
        <v>555</v>
      </c>
      <c r="B130" s="19" t="s">
        <v>32</v>
      </c>
      <c r="C130" s="19" t="s">
        <v>1208</v>
      </c>
      <c r="D130" s="19"/>
      <c r="E130" s="35" t="s">
        <v>1209</v>
      </c>
      <c r="F130" s="58"/>
      <c r="G130" s="36" t="s">
        <v>1210</v>
      </c>
      <c r="H130" s="36"/>
      <c r="I130" s="59" t="s">
        <v>1211</v>
      </c>
      <c r="J130" s="59"/>
      <c r="K130" s="35" t="s">
        <v>1212</v>
      </c>
      <c r="L130" s="37" t="s">
        <v>1213</v>
      </c>
      <c r="M130" s="54">
        <v>41345</v>
      </c>
      <c r="N130" s="39">
        <v>45441</v>
      </c>
      <c r="O130" s="26" t="s">
        <v>39</v>
      </c>
      <c r="P130" s="49">
        <f>N130</f>
        <v>45441</v>
      </c>
      <c r="Q130" s="40">
        <v>22352</v>
      </c>
      <c r="R130" s="40" t="s">
        <v>1214</v>
      </c>
      <c r="S130" s="41">
        <v>44710</v>
      </c>
      <c r="T130" s="42" t="s">
        <v>476</v>
      </c>
      <c r="U130" s="43" t="s">
        <v>39</v>
      </c>
      <c r="V130" s="31" t="s">
        <v>1215</v>
      </c>
      <c r="W130" s="31" t="s">
        <v>1216</v>
      </c>
      <c r="X130" s="42" t="s">
        <v>1217</v>
      </c>
      <c r="Y130" s="42" t="s">
        <v>1218</v>
      </c>
      <c r="Z130" s="44" t="s">
        <v>1219</v>
      </c>
      <c r="AA130" s="45">
        <f>N130</f>
        <v>45441</v>
      </c>
      <c r="AB130" s="46" t="s">
        <v>60</v>
      </c>
      <c r="AC130" s="42">
        <v>268</v>
      </c>
      <c r="AE130" s="42">
        <v>328</v>
      </c>
      <c r="AG130" s="42">
        <v>450</v>
      </c>
      <c r="AI130" s="42">
        <v>58</v>
      </c>
      <c r="AJ130" s="42">
        <v>60</v>
      </c>
      <c r="AK130" s="42">
        <v>130</v>
      </c>
      <c r="AL130" s="42">
        <v>2</v>
      </c>
    </row>
    <row r="131" spans="1:38" ht="12.75" customHeight="1" x14ac:dyDescent="0.2">
      <c r="A131" s="59">
        <v>717</v>
      </c>
      <c r="B131" s="29" t="s">
        <v>32</v>
      </c>
      <c r="C131" s="29" t="s">
        <v>1220</v>
      </c>
      <c r="D131" s="29"/>
      <c r="E131" s="51" t="s">
        <v>1221</v>
      </c>
      <c r="G131" s="52" t="s">
        <v>1222</v>
      </c>
      <c r="I131" s="51" t="s">
        <v>1223</v>
      </c>
      <c r="K131" s="51" t="s">
        <v>1224</v>
      </c>
      <c r="L131" s="53" t="s">
        <v>1225</v>
      </c>
      <c r="M131" s="54">
        <v>43317</v>
      </c>
      <c r="N131" s="49">
        <v>45596</v>
      </c>
      <c r="O131" s="30" t="s">
        <v>39</v>
      </c>
      <c r="P131" s="49">
        <f t="shared" ref="P131:P132" si="42">N131</f>
        <v>45596</v>
      </c>
      <c r="Q131" s="40">
        <v>22694</v>
      </c>
      <c r="R131" s="40">
        <v>2018</v>
      </c>
      <c r="S131" s="41">
        <v>44865</v>
      </c>
      <c r="T131" s="42" t="s">
        <v>201</v>
      </c>
      <c r="U131" s="43" t="s">
        <v>213</v>
      </c>
      <c r="V131" s="44" t="s">
        <v>1226</v>
      </c>
      <c r="W131" s="44" t="s">
        <v>1227</v>
      </c>
      <c r="X131" s="42" t="s">
        <v>1228</v>
      </c>
      <c r="Y131" s="42" t="s">
        <v>1229</v>
      </c>
      <c r="Z131" s="44" t="s">
        <v>1230</v>
      </c>
      <c r="AA131" s="45">
        <f t="shared" ref="AA131:AA132" si="43">N131</f>
        <v>45596</v>
      </c>
      <c r="AB131" s="116" t="s">
        <v>60</v>
      </c>
      <c r="AC131" s="117">
        <v>235</v>
      </c>
      <c r="AD131" s="117"/>
      <c r="AE131" s="117">
        <v>295</v>
      </c>
      <c r="AF131" s="117"/>
      <c r="AG131" s="117">
        <v>450</v>
      </c>
      <c r="AH131" s="117"/>
      <c r="AI131" s="117">
        <v>54</v>
      </c>
      <c r="AJ131" s="117">
        <v>60</v>
      </c>
      <c r="AK131" s="117">
        <v>145</v>
      </c>
      <c r="AL131" s="117">
        <v>2</v>
      </c>
    </row>
    <row r="132" spans="1:38" ht="12.75" customHeight="1" x14ac:dyDescent="0.2">
      <c r="A132" s="19">
        <v>737</v>
      </c>
      <c r="B132" s="19" t="s">
        <v>32</v>
      </c>
      <c r="C132" s="66" t="s">
        <v>1231</v>
      </c>
      <c r="D132" s="20"/>
      <c r="E132" s="34" t="s">
        <v>1232</v>
      </c>
      <c r="F132" s="35"/>
      <c r="G132" s="36" t="s">
        <v>1233</v>
      </c>
      <c r="H132" s="36"/>
      <c r="I132" s="35" t="s">
        <v>1234</v>
      </c>
      <c r="J132" s="35"/>
      <c r="K132" s="35" t="s">
        <v>1235</v>
      </c>
      <c r="L132" s="37" t="s">
        <v>1236</v>
      </c>
      <c r="M132" s="38">
        <v>38847</v>
      </c>
      <c r="N132" s="39">
        <v>45393</v>
      </c>
      <c r="O132" s="30" t="s">
        <v>91</v>
      </c>
      <c r="P132" s="49">
        <f t="shared" si="42"/>
        <v>45393</v>
      </c>
      <c r="Q132" s="40">
        <v>22314</v>
      </c>
      <c r="R132" s="40" t="s">
        <v>1237</v>
      </c>
      <c r="S132" s="41">
        <v>44662</v>
      </c>
      <c r="T132" s="42" t="s">
        <v>201</v>
      </c>
      <c r="U132" s="43" t="s">
        <v>39</v>
      </c>
      <c r="V132" s="44" t="s">
        <v>43</v>
      </c>
      <c r="W132" s="44" t="s">
        <v>1238</v>
      </c>
      <c r="X132" s="42" t="s">
        <v>1239</v>
      </c>
      <c r="Y132" s="42" t="s">
        <v>1240</v>
      </c>
      <c r="Z132" s="44" t="s">
        <v>1241</v>
      </c>
      <c r="AA132" s="45">
        <f t="shared" si="43"/>
        <v>45393</v>
      </c>
      <c r="AB132" s="46" t="s">
        <v>60</v>
      </c>
      <c r="AC132" s="42">
        <v>232</v>
      </c>
      <c r="AE132" s="42">
        <v>292</v>
      </c>
      <c r="AG132" s="42">
        <v>450</v>
      </c>
      <c r="AI132" s="42">
        <v>54</v>
      </c>
      <c r="AJ132" s="42">
        <v>60</v>
      </c>
      <c r="AK132" s="42">
        <v>140</v>
      </c>
      <c r="AL132" s="42">
        <v>2</v>
      </c>
    </row>
    <row r="133" spans="1:38" s="29" customFormat="1" ht="12.75" customHeight="1" x14ac:dyDescent="0.2">
      <c r="A133" s="19">
        <v>757</v>
      </c>
      <c r="B133" s="29" t="s">
        <v>32</v>
      </c>
      <c r="C133" s="29" t="s">
        <v>1242</v>
      </c>
      <c r="E133" s="29" t="s">
        <v>1243</v>
      </c>
      <c r="G133" s="65" t="s">
        <v>1244</v>
      </c>
      <c r="H133" s="65"/>
      <c r="I133" s="29" t="s">
        <v>1234</v>
      </c>
      <c r="K133" s="29" t="s">
        <v>1245</v>
      </c>
      <c r="L133" s="33" t="s">
        <v>1246</v>
      </c>
      <c r="M133" s="57">
        <v>40338</v>
      </c>
      <c r="N133" s="57">
        <v>45571</v>
      </c>
      <c r="O133" s="30" t="s">
        <v>39</v>
      </c>
      <c r="P133" s="57">
        <f t="shared" ref="P133:P135" si="44">N133</f>
        <v>45571</v>
      </c>
      <c r="Q133" s="27">
        <v>16597</v>
      </c>
      <c r="R133" s="27">
        <v>2010</v>
      </c>
      <c r="S133" s="28">
        <v>44840</v>
      </c>
      <c r="T133" s="29" t="s">
        <v>201</v>
      </c>
      <c r="U133" s="30" t="s">
        <v>39</v>
      </c>
      <c r="V133" s="31" t="s">
        <v>1247</v>
      </c>
      <c r="W133" s="31" t="s">
        <v>1248</v>
      </c>
      <c r="X133" s="29" t="s">
        <v>1249</v>
      </c>
      <c r="Y133" s="29" t="s">
        <v>1250</v>
      </c>
      <c r="Z133" s="31" t="s">
        <v>1251</v>
      </c>
      <c r="AA133" s="32">
        <f t="shared" ref="AA133:AA135" si="45">N133</f>
        <v>45571</v>
      </c>
      <c r="AB133" s="33" t="s">
        <v>48</v>
      </c>
      <c r="AC133" s="29">
        <v>200</v>
      </c>
      <c r="AE133" s="29">
        <v>260</v>
      </c>
      <c r="AG133" s="29">
        <v>450</v>
      </c>
      <c r="AI133" s="29">
        <v>50</v>
      </c>
      <c r="AJ133" s="29">
        <v>55</v>
      </c>
      <c r="AK133" s="29">
        <v>95</v>
      </c>
      <c r="AL133" s="29">
        <v>2</v>
      </c>
    </row>
    <row r="134" spans="1:38" ht="12.75" customHeight="1" x14ac:dyDescent="0.2">
      <c r="A134" s="19">
        <v>777</v>
      </c>
      <c r="B134" s="19" t="s">
        <v>32</v>
      </c>
      <c r="C134" s="20" t="s">
        <v>1252</v>
      </c>
      <c r="D134" s="20"/>
      <c r="E134" s="35" t="s">
        <v>1253</v>
      </c>
      <c r="F134" s="35"/>
      <c r="G134" s="36" t="s">
        <v>1254</v>
      </c>
      <c r="H134" s="36"/>
      <c r="I134" s="35" t="s">
        <v>1255</v>
      </c>
      <c r="J134" s="35"/>
      <c r="K134" s="35" t="s">
        <v>1256</v>
      </c>
      <c r="L134" s="37" t="s">
        <v>1257</v>
      </c>
      <c r="M134" s="38">
        <v>38847</v>
      </c>
      <c r="N134" s="39">
        <v>45148</v>
      </c>
      <c r="O134" s="30" t="s">
        <v>200</v>
      </c>
      <c r="P134" s="49">
        <f t="shared" si="44"/>
        <v>45148</v>
      </c>
      <c r="Q134" s="40">
        <v>19434</v>
      </c>
      <c r="R134" s="40" t="s">
        <v>1258</v>
      </c>
      <c r="S134" s="41">
        <v>44418</v>
      </c>
      <c r="T134" s="42" t="s">
        <v>476</v>
      </c>
      <c r="U134" s="43" t="s">
        <v>39</v>
      </c>
      <c r="V134" s="44" t="s">
        <v>1259</v>
      </c>
      <c r="W134" s="44" t="s">
        <v>1260</v>
      </c>
      <c r="X134" s="42" t="s">
        <v>1261</v>
      </c>
      <c r="Y134" s="42" t="s">
        <v>1262</v>
      </c>
      <c r="Z134" s="44" t="s">
        <v>1263</v>
      </c>
      <c r="AA134" s="45">
        <f t="shared" si="45"/>
        <v>45148</v>
      </c>
      <c r="AB134" s="46">
        <v>3</v>
      </c>
      <c r="AC134" s="42">
        <v>225</v>
      </c>
      <c r="AE134" s="42">
        <v>290</v>
      </c>
      <c r="AG134" s="42">
        <v>450</v>
      </c>
      <c r="AI134" s="42">
        <v>52</v>
      </c>
      <c r="AJ134" s="42">
        <v>60</v>
      </c>
      <c r="AK134" s="42">
        <v>110</v>
      </c>
      <c r="AL134" s="42">
        <v>2</v>
      </c>
    </row>
    <row r="135" spans="1:38" ht="12.75" customHeight="1" x14ac:dyDescent="0.2">
      <c r="A135" s="59">
        <v>805</v>
      </c>
      <c r="B135" s="29" t="s">
        <v>32</v>
      </c>
      <c r="C135" s="29" t="s">
        <v>1264</v>
      </c>
      <c r="D135" s="29"/>
      <c r="E135" s="29" t="s">
        <v>1265</v>
      </c>
      <c r="F135" s="29"/>
      <c r="G135" s="29" t="s">
        <v>1266</v>
      </c>
      <c r="H135" s="29"/>
      <c r="I135" s="29" t="s">
        <v>1267</v>
      </c>
      <c r="J135" s="29"/>
      <c r="K135" s="35" t="s">
        <v>474</v>
      </c>
      <c r="L135" s="37" t="s">
        <v>475</v>
      </c>
      <c r="M135" s="54">
        <v>41481</v>
      </c>
      <c r="N135" s="39">
        <v>45121</v>
      </c>
      <c r="O135" s="26" t="s">
        <v>39</v>
      </c>
      <c r="P135" s="49">
        <f t="shared" si="44"/>
        <v>45121</v>
      </c>
      <c r="Q135" s="27">
        <v>19409</v>
      </c>
      <c r="R135" s="27">
        <v>1993</v>
      </c>
      <c r="S135" s="41">
        <v>44391</v>
      </c>
      <c r="T135" s="29" t="s">
        <v>1268</v>
      </c>
      <c r="U135" s="30" t="s">
        <v>128</v>
      </c>
      <c r="V135" s="31" t="s">
        <v>477</v>
      </c>
      <c r="W135" s="31" t="s">
        <v>1269</v>
      </c>
      <c r="X135" s="42" t="s">
        <v>479</v>
      </c>
      <c r="Y135" s="42" t="s">
        <v>153</v>
      </c>
      <c r="Z135" s="44" t="s">
        <v>154</v>
      </c>
      <c r="AA135" s="45">
        <f t="shared" si="45"/>
        <v>45121</v>
      </c>
      <c r="AB135" s="33" t="s">
        <v>48</v>
      </c>
      <c r="AC135" s="29" t="s">
        <v>1270</v>
      </c>
      <c r="AD135" s="29"/>
      <c r="AE135" s="29">
        <v>263</v>
      </c>
      <c r="AF135" s="29"/>
      <c r="AG135" s="29">
        <v>450</v>
      </c>
      <c r="AH135" s="29"/>
      <c r="AI135" s="29">
        <v>42</v>
      </c>
      <c r="AJ135" s="29">
        <v>46</v>
      </c>
      <c r="AK135" s="29">
        <v>100</v>
      </c>
      <c r="AL135" s="29">
        <v>2</v>
      </c>
    </row>
    <row r="136" spans="1:38" s="29" customFormat="1" ht="12.75" customHeight="1" x14ac:dyDescent="0.2">
      <c r="A136" s="19">
        <v>912</v>
      </c>
      <c r="B136" s="29" t="s">
        <v>32</v>
      </c>
      <c r="C136" s="29" t="s">
        <v>785</v>
      </c>
      <c r="E136" s="29" t="s">
        <v>1271</v>
      </c>
      <c r="G136" s="65" t="s">
        <v>1272</v>
      </c>
      <c r="H136" s="65"/>
      <c r="I136" s="29" t="s">
        <v>1234</v>
      </c>
      <c r="K136" s="29" t="s">
        <v>1273</v>
      </c>
      <c r="L136" s="33" t="s">
        <v>1274</v>
      </c>
      <c r="M136" s="57">
        <v>41153</v>
      </c>
      <c r="N136" s="57">
        <v>44984</v>
      </c>
      <c r="O136" s="30" t="s">
        <v>39</v>
      </c>
      <c r="P136" s="57">
        <f t="shared" ref="P136" si="46">N136</f>
        <v>44984</v>
      </c>
      <c r="Q136" s="27">
        <v>18513</v>
      </c>
      <c r="R136" s="27">
        <v>2011</v>
      </c>
      <c r="S136" s="28">
        <v>44254</v>
      </c>
      <c r="T136" s="29" t="s">
        <v>201</v>
      </c>
      <c r="U136" s="30" t="s">
        <v>39</v>
      </c>
      <c r="V136" s="31" t="s">
        <v>1275</v>
      </c>
      <c r="W136" s="31" t="s">
        <v>1276</v>
      </c>
      <c r="X136" s="29" t="s">
        <v>1277</v>
      </c>
      <c r="Y136" s="29" t="s">
        <v>1278</v>
      </c>
      <c r="Z136" s="31" t="s">
        <v>1279</v>
      </c>
      <c r="AA136" s="32">
        <f t="shared" ref="AA136" si="47">N136</f>
        <v>44984</v>
      </c>
      <c r="AB136" s="33" t="s">
        <v>60</v>
      </c>
      <c r="AC136" s="29">
        <v>187</v>
      </c>
      <c r="AE136" s="29">
        <v>255</v>
      </c>
      <c r="AG136" s="29">
        <v>450</v>
      </c>
      <c r="AI136" s="29">
        <v>60</v>
      </c>
      <c r="AJ136" s="29">
        <v>65</v>
      </c>
      <c r="AK136" s="29">
        <v>140</v>
      </c>
      <c r="AL136" s="29">
        <v>2</v>
      </c>
    </row>
  </sheetData>
  <mergeCells count="4">
    <mergeCell ref="C1:D1"/>
    <mergeCell ref="E1:F1"/>
    <mergeCell ref="G1:H1"/>
    <mergeCell ref="I1:J1"/>
  </mergeCells>
  <conditionalFormatting sqref="P88 AA88 P46 AA46 P40 P11:P13 P48 P65 P51 AA40 P34 P36 P24 N34:N36 N91 N93:N94 N1:N7 P2:P6 P9 N9:N32 N38 N40:N41 N43:N44 P57 N46:N79 N81:N83 N85:N89 N96:N99 N101:N111 N114:N127 N130:N64672">
    <cfRule type="cellIs" dxfId="56" priority="88" stopIfTrue="1" operator="equal">
      <formula>""</formula>
    </cfRule>
    <cfRule type="cellIs" dxfId="55" priority="89" stopIfTrue="1" operator="lessThan">
      <formula>NOW()</formula>
    </cfRule>
  </conditionalFormatting>
  <conditionalFormatting sqref="N91 N34:N36 N114:N116 N93:N94 P78 N79">
    <cfRule type="cellIs" dxfId="54" priority="86" stopIfTrue="1" operator="equal">
      <formula>""</formula>
    </cfRule>
    <cfRule type="cellIs" dxfId="53" priority="87" stopIfTrue="1" operator="lessThan">
      <formula>NOW()</formula>
    </cfRule>
  </conditionalFormatting>
  <conditionalFormatting sqref="Z20">
    <cfRule type="cellIs" dxfId="52" priority="84" stopIfTrue="1" operator="equal">
      <formula>""</formula>
    </cfRule>
    <cfRule type="cellIs" dxfId="51" priority="85" stopIfTrue="1" operator="lessThan">
      <formula>NOW()</formula>
    </cfRule>
  </conditionalFormatting>
  <conditionalFormatting sqref="N6">
    <cfRule type="cellIs" dxfId="50" priority="82" stopIfTrue="1" operator="equal">
      <formula>""</formula>
    </cfRule>
    <cfRule type="cellIs" dxfId="49" priority="83" stopIfTrue="1" operator="lessThan">
      <formula>NOW()</formula>
    </cfRule>
  </conditionalFormatting>
  <conditionalFormatting sqref="N6">
    <cfRule type="cellIs" dxfId="48" priority="80" stopIfTrue="1" operator="equal">
      <formula>""</formula>
    </cfRule>
    <cfRule type="cellIs" dxfId="47" priority="81" stopIfTrue="1" operator="lessThan">
      <formula>NOW()</formula>
    </cfRule>
  </conditionalFormatting>
  <conditionalFormatting sqref="P78">
    <cfRule type="cellIs" dxfId="46" priority="72" stopIfTrue="1" operator="equal">
      <formula>""</formula>
    </cfRule>
    <cfRule type="cellIs" dxfId="45" priority="73" stopIfTrue="1" operator="lessThan">
      <formula>NOW()</formula>
    </cfRule>
  </conditionalFormatting>
  <conditionalFormatting sqref="P78">
    <cfRule type="cellIs" dxfId="44" priority="70" stopIfTrue="1" operator="equal">
      <formula>""</formula>
    </cfRule>
    <cfRule type="cellIs" dxfId="43" priority="71" stopIfTrue="1" operator="lessThan">
      <formula>NOW()</formula>
    </cfRule>
  </conditionalFormatting>
  <conditionalFormatting sqref="N42">
    <cfRule type="cellIs" dxfId="42" priority="64" stopIfTrue="1" operator="equal">
      <formula>""</formula>
    </cfRule>
    <cfRule type="cellIs" dxfId="41" priority="65" stopIfTrue="1" operator="lessThan">
      <formula>NOW()</formula>
    </cfRule>
  </conditionalFormatting>
  <conditionalFormatting sqref="N42">
    <cfRule type="cellIs" dxfId="40" priority="62" stopIfTrue="1" operator="equal">
      <formula>""</formula>
    </cfRule>
    <cfRule type="cellIs" dxfId="39" priority="63" stopIfTrue="1" operator="lessThan">
      <formula>NOW()</formula>
    </cfRule>
  </conditionalFormatting>
  <conditionalFormatting sqref="N110">
    <cfRule type="cellIs" dxfId="38" priority="38" stopIfTrue="1" operator="equal">
      <formula>""</formula>
    </cfRule>
    <cfRule type="cellIs" dxfId="37" priority="39" stopIfTrue="1" operator="lessThan">
      <formula>NOW()</formula>
    </cfRule>
  </conditionalFormatting>
  <conditionalFormatting sqref="N110">
    <cfRule type="cellIs" dxfId="36" priority="36" stopIfTrue="1" operator="equal">
      <formula>""</formula>
    </cfRule>
    <cfRule type="cellIs" dxfId="35" priority="37" stopIfTrue="1" operator="lessThan">
      <formula>NOW()</formula>
    </cfRule>
  </conditionalFormatting>
  <conditionalFormatting sqref="N109">
    <cfRule type="cellIs" dxfId="34" priority="34" stopIfTrue="1" operator="equal">
      <formula>""</formula>
    </cfRule>
    <cfRule type="cellIs" dxfId="33" priority="35" stopIfTrue="1" operator="lessThan">
      <formula>NOW()</formula>
    </cfRule>
  </conditionalFormatting>
  <conditionalFormatting sqref="N109">
    <cfRule type="cellIs" dxfId="32" priority="32" stopIfTrue="1" operator="equal">
      <formula>""</formula>
    </cfRule>
    <cfRule type="cellIs" dxfId="31" priority="33" stopIfTrue="1" operator="lessThan">
      <formula>NOW()</formula>
    </cfRule>
  </conditionalFormatting>
  <conditionalFormatting sqref="N107">
    <cfRule type="cellIs" dxfId="30" priority="30" stopIfTrue="1" operator="equal">
      <formula>""</formula>
    </cfRule>
    <cfRule type="cellIs" dxfId="29" priority="31" stopIfTrue="1" operator="lessThan">
      <formula>NOW()</formula>
    </cfRule>
  </conditionalFormatting>
  <conditionalFormatting sqref="N107">
    <cfRule type="cellIs" dxfId="28" priority="28" stopIfTrue="1" operator="equal">
      <formula>""</formula>
    </cfRule>
    <cfRule type="cellIs" dxfId="27" priority="29" stopIfTrue="1" operator="lessThan">
      <formula>NOW()</formula>
    </cfRule>
  </conditionalFormatting>
  <conditionalFormatting sqref="N80">
    <cfRule type="cellIs" dxfId="26" priority="26" stopIfTrue="1" operator="equal">
      <formula>""</formula>
    </cfRule>
    <cfRule type="cellIs" dxfId="25" priority="27" stopIfTrue="1" operator="lessThan">
      <formula>NOW()</formula>
    </cfRule>
  </conditionalFormatting>
  <conditionalFormatting sqref="N80">
    <cfRule type="cellIs" dxfId="24" priority="24" stopIfTrue="1" operator="equal">
      <formula>""</formula>
    </cfRule>
    <cfRule type="cellIs" dxfId="23" priority="25" stopIfTrue="1" operator="lessThan">
      <formula>NOW()</formula>
    </cfRule>
  </conditionalFormatting>
  <conditionalFormatting sqref="N80">
    <cfRule type="cellIs" dxfId="22" priority="21" stopIfTrue="1" operator="lessThan">
      <formula>NOW()</formula>
    </cfRule>
    <cfRule type="cellIs" dxfId="21" priority="22" stopIfTrue="1" operator="lessThan">
      <formula>NOW()</formula>
    </cfRule>
    <cfRule type="cellIs" dxfId="20" priority="23" stopIfTrue="1" operator="lessThan">
      <formula>(TODAY)</formula>
    </cfRule>
  </conditionalFormatting>
  <conditionalFormatting sqref="P80 N80">
    <cfRule type="cellIs" dxfId="19" priority="19" stopIfTrue="1" operator="equal">
      <formula>""</formula>
    </cfRule>
    <cfRule type="cellIs" dxfId="18" priority="20" stopIfTrue="1" operator="lessThan">
      <formula>NOW()</formula>
    </cfRule>
  </conditionalFormatting>
  <conditionalFormatting sqref="N80">
    <cfRule type="cellIs" dxfId="17" priority="17" stopIfTrue="1" operator="equal">
      <formula>""</formula>
    </cfRule>
    <cfRule type="cellIs" dxfId="16" priority="18" stopIfTrue="1" operator="lessThan">
      <formula>NOW()</formula>
    </cfRule>
  </conditionalFormatting>
  <conditionalFormatting sqref="N84">
    <cfRule type="cellIs" dxfId="15" priority="15" stopIfTrue="1" operator="equal">
      <formula>""</formula>
    </cfRule>
    <cfRule type="cellIs" dxfId="14" priority="16" stopIfTrue="1" operator="lessThan">
      <formula>NOW()</formula>
    </cfRule>
  </conditionalFormatting>
  <conditionalFormatting sqref="N84">
    <cfRule type="cellIs" dxfId="13" priority="13" stopIfTrue="1" operator="equal">
      <formula>""</formula>
    </cfRule>
    <cfRule type="cellIs" dxfId="12" priority="14" stopIfTrue="1" operator="lessThan">
      <formula>NOW()</formula>
    </cfRule>
  </conditionalFormatting>
  <conditionalFormatting sqref="N95">
    <cfRule type="cellIs" dxfId="11" priority="11" stopIfTrue="1" operator="equal">
      <formula>""</formula>
    </cfRule>
    <cfRule type="cellIs" dxfId="10" priority="12" stopIfTrue="1" operator="lessThan">
      <formula>NOW()</formula>
    </cfRule>
  </conditionalFormatting>
  <conditionalFormatting sqref="N95">
    <cfRule type="cellIs" dxfId="9" priority="9" stopIfTrue="1" operator="equal">
      <formula>""</formula>
    </cfRule>
    <cfRule type="cellIs" dxfId="8" priority="10" stopIfTrue="1" operator="lessThan">
      <formula>NOW()</formula>
    </cfRule>
  </conditionalFormatting>
  <conditionalFormatting sqref="N100">
    <cfRule type="cellIs" dxfId="7" priority="7" stopIfTrue="1" operator="equal">
      <formula>""</formula>
    </cfRule>
    <cfRule type="cellIs" dxfId="6" priority="8" stopIfTrue="1" operator="lessThan">
      <formula>NOW()</formula>
    </cfRule>
  </conditionalFormatting>
  <conditionalFormatting sqref="N100">
    <cfRule type="cellIs" dxfId="5" priority="5" stopIfTrue="1" operator="equal">
      <formula>""</formula>
    </cfRule>
    <cfRule type="cellIs" dxfId="4" priority="6" stopIfTrue="1" operator="lessThan">
      <formula>NOW()</formula>
    </cfRule>
  </conditionalFormatting>
  <conditionalFormatting sqref="P37 N37">
    <cfRule type="cellIs" dxfId="3" priority="3" stopIfTrue="1" operator="equal">
      <formula>""</formula>
    </cfRule>
    <cfRule type="cellIs" dxfId="2" priority="4" stopIfTrue="1" operator="lessThan">
      <formula>NOW()</formula>
    </cfRule>
  </conditionalFormatting>
  <conditionalFormatting sqref="N37">
    <cfRule type="cellIs" dxfId="1" priority="1" stopIfTrue="1" operator="equal">
      <formula>""</formula>
    </cfRule>
    <cfRule type="cellIs" dxfId="0" priority="2" stopIfTrue="1" operator="lessThan">
      <formula>NOW()</formula>
    </cfRule>
  </conditionalFormatting>
  <pageMargins left="0.43307086614173229" right="0.43307086614173229" top="0.98425196850393704" bottom="0.98425196850393704" header="0.51181102362204722" footer="0.51181102362204722"/>
  <pageSetup scale="83" orientation="landscape" r:id="rId1"/>
  <headerFooter alignWithMargins="0"/>
  <colBreaks count="1" manualBreakCount="1">
    <brk id="3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LŠZ H</vt:lpstr>
      <vt:lpstr>'LŠZ H'!Názvy_tlače</vt:lpstr>
      <vt:lpstr>'LŠZ H'!Oblasť_tlače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LAA</dc:creator>
  <cp:lastModifiedBy>LAA</cp:lastModifiedBy>
  <dcterms:created xsi:type="dcterms:W3CDTF">2023-03-16T13:24:31Z</dcterms:created>
  <dcterms:modified xsi:type="dcterms:W3CDTF">2023-03-16T13:36:58Z</dcterms:modified>
</cp:coreProperties>
</file>